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7" activeTab="7"/>
  </bookViews>
  <sheets>
    <sheet name="预算书" sheetId="1" r:id="rId1"/>
    <sheet name="概算汇总表" sheetId="11" r:id="rId2"/>
    <sheet name="工程项目造价汇总表" sheetId="2" r:id="rId3"/>
    <sheet name="单项工程造价汇总表" sheetId="3" r:id="rId4"/>
    <sheet name="单位工程造价汇总表" sheetId="4" r:id="rId5"/>
    <sheet name="分部分项工程量清单与计价表" sheetId="5" r:id="rId6"/>
    <sheet name="总价措施项目清单与计价表(含分项)" sheetId="6" r:id="rId7"/>
    <sheet name="单价措施项目清单与计价表" sheetId="7" r:id="rId8"/>
    <sheet name="分部分项工程量清单综合单价分析表" sheetId="8" r:id="rId9"/>
    <sheet name="单价措施项目清单综合单价分析表" sheetId="9" r:id="rId10"/>
    <sheet name="人工、材料设备、机械汇总表" sheetId="10" r:id="rId11"/>
  </sheets>
  <definedNames>
    <definedName name="_xlnm.Print_Area" localSheetId="1">概算汇总表!$1:$25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<sst xmlns="http://schemas.openxmlformats.org/spreadsheetml/2006/main" count="1403" uniqueCount="610">
  <si>
    <t>工程概算书</t>
  </si>
  <si>
    <t>建设单位：</t>
  </si>
  <si>
    <t>闽清县梅溪镇人民政府</t>
  </si>
  <si>
    <t>工程名称：</t>
  </si>
  <si>
    <t>梅溪新城渡口片区道路及地下管网提升改造工程</t>
  </si>
  <si>
    <t>工程编号：</t>
  </si>
  <si>
    <t/>
  </si>
  <si>
    <t>建筑面积：</t>
  </si>
  <si>
    <t>平方米</t>
  </si>
  <si>
    <t>工程造价：</t>
  </si>
  <si>
    <t>元</t>
  </si>
  <si>
    <t>经济指标：</t>
  </si>
  <si>
    <t>元/平方米</t>
  </si>
  <si>
    <t>编 制 人：</t>
  </si>
  <si>
    <t>编制人证书编号：</t>
  </si>
  <si>
    <t>审 核 人：</t>
  </si>
  <si>
    <t>审核人证书编号：</t>
  </si>
  <si>
    <t>编制单位：</t>
  </si>
  <si>
    <t>泾清项目管理有限公司</t>
  </si>
  <si>
    <t>编制日期：</t>
  </si>
  <si>
    <t>工程总概算表</t>
  </si>
  <si>
    <t>工程名称：梅溪新城渡口片区道路及地下管网提升改造工程</t>
  </si>
  <si>
    <t>序号</t>
  </si>
  <si>
    <t>工程或费用名称</t>
  </si>
  <si>
    <t xml:space="preserve">            概算金额（万元）</t>
  </si>
  <si>
    <t xml:space="preserve">        技术经济指标</t>
  </si>
  <si>
    <t>备注</t>
  </si>
  <si>
    <t>市政工程</t>
  </si>
  <si>
    <t>安装工程</t>
  </si>
  <si>
    <t>设备及工器具购置费</t>
  </si>
  <si>
    <t>其他费用</t>
  </si>
  <si>
    <t>合计</t>
  </si>
  <si>
    <t>单位</t>
  </si>
  <si>
    <t>数量</t>
  </si>
  <si>
    <t>综合单价（元）</t>
  </si>
  <si>
    <t>一</t>
  </si>
  <si>
    <t>工程费用</t>
  </si>
  <si>
    <t>m2</t>
  </si>
  <si>
    <t>拆除工程</t>
  </si>
  <si>
    <t>m3</t>
  </si>
  <si>
    <t>土方工程</t>
  </si>
  <si>
    <t>混凝土路面硬化</t>
  </si>
  <si>
    <t>De315塑料排水管</t>
  </si>
  <si>
    <t>m</t>
  </si>
  <si>
    <t>De200塑料排水管</t>
  </si>
  <si>
    <t>雨水检查井</t>
  </si>
  <si>
    <t>座</t>
  </si>
  <si>
    <t>雨水口</t>
  </si>
  <si>
    <t>二</t>
  </si>
  <si>
    <t>工程建设其他费用</t>
  </si>
  <si>
    <t>项目前期工作咨询费</t>
  </si>
  <si>
    <t>市场调节价</t>
  </si>
  <si>
    <t>招标代理服务费</t>
  </si>
  <si>
    <t>发改价格[2011]534号</t>
  </si>
  <si>
    <t>工程保险费</t>
  </si>
  <si>
    <t>建标（2007）164号</t>
  </si>
  <si>
    <t>建设工程监理费</t>
  </si>
  <si>
    <t>发改价格（2007）670号</t>
  </si>
  <si>
    <t>勘测费</t>
  </si>
  <si>
    <t>建安工程费2.5%</t>
  </si>
  <si>
    <t>设计费</t>
  </si>
  <si>
    <t>计价格[2002]10号</t>
  </si>
  <si>
    <t>施工图审查费</t>
  </si>
  <si>
    <t>闽价服（2012）237号</t>
  </si>
  <si>
    <t>工程造价咨询费</t>
  </si>
  <si>
    <t>闽价（2002）房457号</t>
  </si>
  <si>
    <t>场地准备费及临时设施费</t>
  </si>
  <si>
    <t>三</t>
  </si>
  <si>
    <t>基本预备费</t>
  </si>
  <si>
    <t>（一+二）*5%</t>
  </si>
  <si>
    <t>四</t>
  </si>
  <si>
    <t>总投资</t>
  </si>
  <si>
    <t>工程项目造价汇总表</t>
  </si>
  <si>
    <t>工程名称:梅溪新城渡口片区道路及地下管网提升改造工程</t>
  </si>
  <si>
    <t>第1页 共1页</t>
  </si>
  <si>
    <t>单项工程名称</t>
  </si>
  <si>
    <t>金额(元)</t>
  </si>
  <si>
    <t>其中:
安全文明施工费(元)</t>
  </si>
  <si>
    <t>1</t>
  </si>
  <si>
    <t>单项工程</t>
  </si>
  <si>
    <t>合  计</t>
  </si>
  <si>
    <t>单项工程造价汇总表</t>
  </si>
  <si>
    <t>工程名称：梅溪新城渡口片区道路及地下管网提升改造工程  单项工程</t>
  </si>
  <si>
    <t>单位工程名称</t>
  </si>
  <si>
    <t xml:space="preserve"> 其中:
安全文明施工费(元)</t>
  </si>
  <si>
    <t>合        计</t>
  </si>
  <si>
    <t>单位工程造价汇总表</t>
  </si>
  <si>
    <t>工程名称：梅溪新城渡口片区道路及地下管网提升改造工程  单项工程  市政工程</t>
  </si>
  <si>
    <t>汇 总 内 容</t>
  </si>
  <si>
    <t>金 额(元)</t>
  </si>
  <si>
    <t>分部分项工程费</t>
  </si>
  <si>
    <t>1.1</t>
  </si>
  <si>
    <t>通用项目</t>
  </si>
  <si>
    <t>1.2</t>
  </si>
  <si>
    <t>道路工程</t>
  </si>
  <si>
    <t>1.3</t>
  </si>
  <si>
    <t>排水工程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</si>
  <si>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</si>
  <si>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</si>
  <si>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</si>
  <si>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</si>
  <si>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</si>
  <si>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</si>
  <si>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</si>
  <si>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</si>
  <si>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</si>
  <si>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</si>
  <si>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</si>
  <si>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</si>
  <si>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</si>
  <si>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</si>
  <si>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</si>
  <si>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</si>
  <si>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</si>
  <si>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</si>
  <si>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</si>
  <si>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分部分项工程量清单与计价表</t>
  </si>
  <si>
    <t>第1页 共2页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</si>
  <si>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</si>
  <si>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</si>
  <si>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</si>
  <si>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</si>
  <si>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</si>
  <si>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</si>
  <si>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</si>
  <si>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</si>
  <si>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单项工程(17市政)</t>
  </si>
  <si>
    <t>单位工程(17市政)</t>
  </si>
  <si>
    <t>分项工程(17市政)</t>
  </si>
  <si>
    <t>拆除路面</t>
  </si>
  <si>
    <t>041001001002</t>
  </si>
  <si>
    <t>041001003002</t>
  </si>
  <si>
    <t>拆除基层</t>
  </si>
  <si>
    <t>(1)碎石
(2)15cm
(3)底层</t>
  </si>
  <si>
    <t>040103002002</t>
  </si>
  <si>
    <t>余方弃置</t>
  </si>
  <si>
    <t>(1)废弃料品种:砼碴、碎石
(2)运距:投标人根据施工场地自行考虑弃运点，实际不同不予调整</t>
  </si>
  <si>
    <t>做法1/3道路硬化</t>
  </si>
  <si>
    <t>4</t>
  </si>
  <si>
    <t>040203007001</t>
  </si>
  <si>
    <t>水泥混凝土</t>
  </si>
  <si>
    <t>(1)250厚C30混凝土路面,4-6米分仓跳格浇筑</t>
  </si>
  <si>
    <t>5</t>
  </si>
  <si>
    <t>040202015001</t>
  </si>
  <si>
    <t>水泥稳定碎（砾）石</t>
  </si>
  <si>
    <t>(1)200厚5%水泥稳定碎石层</t>
  </si>
  <si>
    <t>6</t>
  </si>
  <si>
    <t>040202011001</t>
  </si>
  <si>
    <t>碎石</t>
  </si>
  <si>
    <t>(1)200厚级配碎石垫层
(2)素土夯实,压实度大等于93%</t>
  </si>
  <si>
    <t>做法2/3道路硬化</t>
  </si>
  <si>
    <t>7</t>
  </si>
  <si>
    <t>040203007002</t>
  </si>
  <si>
    <t>(1)180厚C30混凝土路面，4-6米分仓跳格浇筑</t>
  </si>
  <si>
    <t>8</t>
  </si>
  <si>
    <t>040202011002</t>
  </si>
  <si>
    <t>(1)150 厚级配碎石垫层
(2)素土夯实,压实度大等于93%</t>
  </si>
  <si>
    <t>9</t>
  </si>
  <si>
    <t>040501004001</t>
  </si>
  <si>
    <t>塑料管</t>
  </si>
  <si>
    <t>(1)连接形式:橡胶圈连接
(2)垫层、基础材质及厚度:10cm厚碎石垫层、5cm厚砂垫层
(3)管道检验及试验要求:闭水试验
(4)材质及规格:HDPE双壁波纹塑料排水管De315主管</t>
  </si>
  <si>
    <t>10</t>
  </si>
  <si>
    <t>040501004002</t>
  </si>
  <si>
    <t>(1)垫层、基础材质及厚度:10cm厚碎石垫层、5cm厚砂垫层
(2)管道检验及试验要求:闭水试验
(3)材质及规格:HDPE双壁波纹塑料排水管D</t>
  </si>
  <si>
    <t>第2页 共2页</t>
  </si>
  <si>
    <t>e315连接管</t>
  </si>
  <si>
    <t>11</t>
  </si>
  <si>
    <t>040501004003</t>
  </si>
  <si>
    <t>(1)垫层、基础材质及厚度:10cm厚碎石垫层、5cm厚砂垫层
(2)管道检验及试验要求:闭水试验
(3)材质及规格:HDPE双壁波纹塑料排水管De200连接管</t>
  </si>
  <si>
    <t>12</t>
  </si>
  <si>
    <t>040101002001</t>
  </si>
  <si>
    <t>挖沟槽土方</t>
  </si>
  <si>
    <t>(1)三类土
(2)2m以内</t>
  </si>
  <si>
    <t>13</t>
  </si>
  <si>
    <t>040103001001</t>
  </si>
  <si>
    <t>填方</t>
  </si>
  <si>
    <t>(1)填方粒径要求:满足设计规范要求
(2)填方来源、运距:外购
(3)密实度要求:满足设计规范要求
(4)填方材料品种:砂</t>
  </si>
  <si>
    <t>14</t>
  </si>
  <si>
    <t>040103002003</t>
  </si>
  <si>
    <t>(1)土方
(2)投标人根据施工场地自行考虑弃运点，实际不同不予调整</t>
  </si>
  <si>
    <t>15</t>
  </si>
  <si>
    <t>040504001001</t>
  </si>
  <si>
    <t>砌筑井</t>
  </si>
  <si>
    <t>(1)砖砌直径700圆形雨水检查井
(2)做法参考图集20S515-21
(3)采用钢纤维井盖</t>
  </si>
  <si>
    <t>16</t>
  </si>
  <si>
    <t>040504009001</t>
  </si>
  <si>
    <t>(1)砖砌雨水口，做法详图集16S518-8
(2)雨水箅子采用球墨铸铁雨水箅子（D400）</t>
  </si>
  <si>
    <t>总价措施项目清单与计价表</t>
  </si>
  <si>
    <t>项 目 名 称</t>
  </si>
  <si>
    <t>计 算 基 础
(元)</t>
  </si>
  <si>
    <t>费    率(%)</t>
  </si>
  <si>
    <t>2.12</t>
  </si>
  <si>
    <t>0.49</t>
  </si>
  <si>
    <t>合    计</t>
  </si>
  <si>
    <t>单价措施项目清单与计价表</t>
  </si>
  <si>
    <t>041106001002</t>
  </si>
  <si>
    <t>大型机械设备进出场及安拆</t>
  </si>
  <si>
    <t>项</t>
  </si>
  <si>
    <t>041106001001</t>
  </si>
  <si>
    <t>合       计</t>
  </si>
  <si>
    <t>分部分项工程量清单综合单价分析表</t>
  </si>
  <si>
    <t>第1页 共5页</t>
  </si>
  <si>
    <t>项目名称及特征描述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</si>
  <si>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</si>
  <si>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</si>
  <si>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</si>
  <si>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</si>
  <si>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</si>
  <si>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</si>
  <si>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</si>
  <si>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</si>
  <si>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</si>
  <si>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</si>
  <si>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40104070T</t>
  </si>
  <si>
    <t>液压锤破碎混凝土及钢筋混凝土(液压锤破碎混凝土构筑物) 破碎道路混凝土及钢筋混凝土路面</t>
  </si>
  <si>
    <t>拆除基层
(1)碎石
(2)15cm
(3)底层</t>
  </si>
  <si>
    <t>40101152T</t>
  </si>
  <si>
    <t>挖掘机挖石碴(不装车) 机械拆除道路</t>
  </si>
  <si>
    <t>余方弃置
(1)废弃料品种:砼碴、碎石
(2)运距:投标人根据施工场地自行考虑弃运点，实际不同不予调整</t>
  </si>
  <si>
    <t>40101155</t>
  </si>
  <si>
    <t>机械装石方(装载机装车 石渣)</t>
  </si>
  <si>
    <t>40101162T</t>
  </si>
  <si>
    <t>自卸汽车运石碴(载重10t以外 运距8km以内)</t>
  </si>
  <si>
    <t>水泥混凝土
(1)250厚C30混凝土路面,4-6米分仓跳格浇筑</t>
  </si>
  <si>
    <t>4.1</t>
  </si>
  <si>
    <t>40203041T</t>
  </si>
  <si>
    <t>C30水泥预拌非泵送普通混凝土路面(厚度25cm)</t>
  </si>
  <si>
    <t>4.2</t>
  </si>
  <si>
    <t>40203047</t>
  </si>
  <si>
    <t>伸缝、锯缝(锯缝机锯缝 缝深4cm)</t>
  </si>
  <si>
    <t>4.3</t>
  </si>
  <si>
    <t>40203043</t>
  </si>
  <si>
    <t>伸缝、锯缝(人工切缝 伸缝 沥青木板)</t>
  </si>
  <si>
    <t>水泥稳定碎（砾）石
(1)200厚5%水泥稳定碎石层</t>
  </si>
  <si>
    <t>5.1</t>
  </si>
  <si>
    <t>40202056T</t>
  </si>
  <si>
    <t>水泥稳定层(摊铺机摊铺 厚度20cm)</t>
  </si>
  <si>
    <t>第2页 共5页</t>
  </si>
  <si>
    <t>碎石
(1)200厚级配碎石垫层
(2)素土夯实,压实度大等于93%</t>
  </si>
  <si>
    <t>6.1</t>
  </si>
  <si>
    <t>40202038T</t>
  </si>
  <si>
    <t>碎石底层(人机配合 厚度20cm)</t>
  </si>
  <si>
    <t>6.2</t>
  </si>
  <si>
    <t>40202001</t>
  </si>
  <si>
    <t>路床(槽)整形(路床碾压检验)</t>
  </si>
  <si>
    <t>水泥混凝土
(1)180厚C30混凝土路面，4-6米分仓跳格浇筑</t>
  </si>
  <si>
    <t>7.1</t>
  </si>
  <si>
    <t>C30水泥预拌非泵送普通混凝土路面(厚度18cm)</t>
  </si>
  <si>
    <t>碎石
(1)150 厚级配碎石垫层
(2)素土夯实,压实度大等于93%</t>
  </si>
  <si>
    <t>8.1</t>
  </si>
  <si>
    <t>碎石底层(人机配合 厚度15cm)</t>
  </si>
  <si>
    <t>8.2</t>
  </si>
  <si>
    <t>塑料管
(1)连接形式:橡胶圈连接
(2)垫层、基础材质及厚度:10cm厚碎石垫层、5cm厚砂垫层
(3)管道检验及试验要求:闭水试验
(4)材质及规格:HDPE双壁波纹塑料排水管De315主管</t>
  </si>
  <si>
    <t>9.1</t>
  </si>
  <si>
    <t>40502072T</t>
  </si>
  <si>
    <t>塑料排水管管道铺设(塑料管铺设管径300mm以内)</t>
  </si>
  <si>
    <t>9.2</t>
  </si>
  <si>
    <t>40502240T</t>
  </si>
  <si>
    <t>承插口、企口橡胶圈接口(橡胶圈连接管径300mm以内)</t>
  </si>
  <si>
    <t>个</t>
  </si>
  <si>
    <t>9.3</t>
  </si>
  <si>
    <t>40501058</t>
  </si>
  <si>
    <t>垫层(碎石)</t>
  </si>
  <si>
    <t>9.4</t>
  </si>
  <si>
    <t>40501056T</t>
  </si>
  <si>
    <t>垫层(砂)</t>
  </si>
  <si>
    <t>9.5</t>
  </si>
  <si>
    <t>40502281</t>
  </si>
  <si>
    <t>管道闭水试验(φ400mm 以内)</t>
  </si>
  <si>
    <t>km</t>
  </si>
  <si>
    <t>第3页 共5页</t>
  </si>
  <si>
    <t>塑料管
(1)垫层、基础材质及厚度:10cm厚碎石垫层、5cm厚砂垫层
(2)管道检验及试验要求:闭水试验
(3)材质及规格:HDPE双壁波纹塑料排水管De315连接管</t>
  </si>
  <si>
    <t>10.1</t>
  </si>
  <si>
    <t>10.2</t>
  </si>
  <si>
    <t>10.3</t>
  </si>
  <si>
    <t>10.4</t>
  </si>
  <si>
    <t>塑料管
(1)垫层、基础材质及厚度:10cm厚碎石垫层、5cm厚砂垫层
(2)管道检验及试验要求:闭水试验
(3)材质及规格:HDPE双壁波纹塑料排水管De200连接管</t>
  </si>
  <si>
    <t>11.1</t>
  </si>
  <si>
    <t>40502071T</t>
  </si>
  <si>
    <t>塑料排水管管道铺设(塑料管铺设管径200mm以内)</t>
  </si>
  <si>
    <t>11.2</t>
  </si>
  <si>
    <t>11.3</t>
  </si>
  <si>
    <t>11.4</t>
  </si>
  <si>
    <t>挖沟槽土方
(1)三类土
(2)2m以内</t>
  </si>
  <si>
    <t>12.1</t>
  </si>
  <si>
    <t>40101008T</t>
  </si>
  <si>
    <t>人工挖沟槽土方(三类土 槽深2m以内) 人工辅助开挖比例≤5%</t>
  </si>
  <si>
    <t>12.2</t>
  </si>
  <si>
    <t>40101058</t>
  </si>
  <si>
    <t>挖掘机挖土(挖掘机挖槽坑土方 装车 三类土)</t>
  </si>
  <si>
    <t>填方
(1)填方粒径要求:满足设计规范要求
(2)填方来源、运距:外购</t>
  </si>
  <si>
    <t>第4页 共5页</t>
  </si>
  <si>
    <t>(3)密实度要求:满足设计规范要求
(4)填方材料品种:砂</t>
  </si>
  <si>
    <t>13.1</t>
  </si>
  <si>
    <t>40101108T</t>
  </si>
  <si>
    <t>槽、坑回填砂(人工摊铺机械夯实)</t>
  </si>
  <si>
    <t>余方弃置
(1)土方
(2)投标人根据施工场地自行考虑弃运点，实际不同不予调整</t>
  </si>
  <si>
    <t>14.1</t>
  </si>
  <si>
    <t>40101091T</t>
  </si>
  <si>
    <t>自卸汽车运土(载重10t以外 运距7km以内)</t>
  </si>
  <si>
    <t>砌筑井
(1)砖砌直径700圆形雨水检查井
(2)做法参考图集20S515-21
(3)采用钢纤维井盖</t>
  </si>
  <si>
    <t>15.1</t>
  </si>
  <si>
    <t>40501005T</t>
  </si>
  <si>
    <t>C25排水井垫层(预拌非泵送普通混凝土)</t>
  </si>
  <si>
    <t>15.2</t>
  </si>
  <si>
    <t>40501023T</t>
  </si>
  <si>
    <t>井底流槽(砖砌)</t>
  </si>
  <si>
    <t>15.3</t>
  </si>
  <si>
    <t>40501006T</t>
  </si>
  <si>
    <t>砌筑井壁(砖砌井壁 圆形)</t>
  </si>
  <si>
    <t>15.4</t>
  </si>
  <si>
    <t>40501036T</t>
  </si>
  <si>
    <t>C20钢筋预拌非泵送普通混凝土井盖、井圈制作(预拌非泵送普通混凝土井圈)</t>
  </si>
  <si>
    <t>15.5</t>
  </si>
  <si>
    <t>40601160T</t>
  </si>
  <si>
    <t>防水工程(防水砂浆 圆池壁)</t>
  </si>
  <si>
    <t>15.6</t>
  </si>
  <si>
    <t>40501024T</t>
  </si>
  <si>
    <t>勾缝及抹灰(砖墙 勾缝)</t>
  </si>
  <si>
    <t>15.7</t>
  </si>
  <si>
    <t>40501048T</t>
  </si>
  <si>
    <t>井盖、井箅安装(钢纤维砼井盖井座 Φ700)</t>
  </si>
  <si>
    <t>15.8</t>
  </si>
  <si>
    <t>40501049</t>
  </si>
  <si>
    <t>井盖、井箅安装(安全防坠网)</t>
  </si>
  <si>
    <t>15.9</t>
  </si>
  <si>
    <t>40107011</t>
  </si>
  <si>
    <t>钢管井字架(井深2m以内)</t>
  </si>
  <si>
    <t>雨水口
(1)砖砌雨水口，做法详图集16S518-8
(2)雨水箅子采用球墨铸铁雨水箅子（D400）</t>
  </si>
  <si>
    <t>16.1</t>
  </si>
  <si>
    <t>C20排水井垫层(预拌非泵送普通混凝土)</t>
  </si>
  <si>
    <t>16.2</t>
  </si>
  <si>
    <t>C15排水井垫层(预拌非泵送细石混凝土)</t>
  </si>
  <si>
    <t>16.3</t>
  </si>
  <si>
    <t>40501007T</t>
  </si>
  <si>
    <t>砌筑井壁(砖砌井壁 矩形)</t>
  </si>
  <si>
    <t>16.4</t>
  </si>
  <si>
    <t>第5页 共5页</t>
  </si>
  <si>
    <t>16.5</t>
  </si>
  <si>
    <t>40501041T</t>
  </si>
  <si>
    <t>井盖、井箅安装(雨水井 铸铁平箅)</t>
  </si>
  <si>
    <t>套</t>
  </si>
  <si>
    <t>单价措施项目清单综合单价分析表</t>
  </si>
  <si>
    <t>10117123T</t>
  </si>
  <si>
    <t>履带式单斗挖掘机进出场费(1m3以内)</t>
  </si>
  <si>
    <t>台次</t>
  </si>
  <si>
    <t>10117167</t>
  </si>
  <si>
    <t>压路机(进出场费)</t>
  </si>
  <si>
    <t>10117125</t>
  </si>
  <si>
    <t>履带式推土机进出场费(90kW以内)</t>
  </si>
  <si>
    <t>人工、材料设备、机械汇总表</t>
  </si>
  <si>
    <t>第1页 共3页</t>
  </si>
  <si>
    <t>工料机编码</t>
  </si>
  <si>
    <t>工料机名称</t>
  </si>
  <si>
    <t>规格、型号等特殊要求</t>
  </si>
  <si>
    <t>单价</t>
  </si>
  <si>
    <t>人工</t>
  </si>
  <si>
    <t>00010040</t>
  </si>
  <si>
    <t>定额人工费</t>
  </si>
  <si>
    <t>材料</t>
  </si>
  <si>
    <t>01030080</t>
  </si>
  <si>
    <t>镀锌铁丝</t>
  </si>
  <si>
    <t>10#</t>
  </si>
  <si>
    <t>kg</t>
  </si>
  <si>
    <t>01030140</t>
  </si>
  <si>
    <t>22#</t>
  </si>
  <si>
    <t>02051230</t>
  </si>
  <si>
    <t>橡胶圈(塑料管)</t>
  </si>
  <si>
    <t>DN315</t>
  </si>
  <si>
    <t>03010550</t>
  </si>
  <si>
    <t>圆钉</t>
  </si>
  <si>
    <t>03012300</t>
  </si>
  <si>
    <t>不锈钢膨胀螺栓</t>
  </si>
  <si>
    <t>04010001</t>
  </si>
  <si>
    <t>水泥</t>
  </si>
  <si>
    <t>32.5</t>
  </si>
  <si>
    <t>04010010</t>
  </si>
  <si>
    <t>42.5</t>
  </si>
  <si>
    <t>04010170</t>
  </si>
  <si>
    <t>散装水泥</t>
  </si>
  <si>
    <t>04030120</t>
  </si>
  <si>
    <t>中(细)砂</t>
  </si>
  <si>
    <t>损耗2%+膨胀1.18</t>
  </si>
  <si>
    <t>04030150</t>
  </si>
  <si>
    <t>中(粗)砂</t>
  </si>
  <si>
    <t>04030200</t>
  </si>
  <si>
    <t>天然中砂</t>
  </si>
  <si>
    <t>04030230</t>
  </si>
  <si>
    <t>净干砂（机制砂）</t>
  </si>
  <si>
    <t>04050191</t>
  </si>
  <si>
    <t>Φ0～5</t>
  </si>
  <si>
    <t>04050200</t>
  </si>
  <si>
    <t>Φ5-10 （细石）</t>
  </si>
  <si>
    <t>04050230</t>
  </si>
  <si>
    <t>Φ5-25</t>
  </si>
  <si>
    <t>04050250</t>
  </si>
  <si>
    <t>Φ5-40</t>
  </si>
  <si>
    <t>17</t>
  </si>
  <si>
    <t>04050281</t>
  </si>
  <si>
    <t>Φ10～25</t>
  </si>
  <si>
    <t>18</t>
  </si>
  <si>
    <t>04050290</t>
  </si>
  <si>
    <t>Φ20-40</t>
  </si>
  <si>
    <t>19</t>
  </si>
  <si>
    <t>04090030</t>
  </si>
  <si>
    <t>粉煤灰</t>
  </si>
  <si>
    <t>Ⅱ级</t>
  </si>
  <si>
    <t>20</t>
  </si>
  <si>
    <t>04130720</t>
  </si>
  <si>
    <t>水泥实心砖</t>
  </si>
  <si>
    <t>240×115×53 MU10</t>
  </si>
  <si>
    <t>块</t>
  </si>
  <si>
    <t>21</t>
  </si>
  <si>
    <t>05000001</t>
  </si>
  <si>
    <t>薄板</t>
  </si>
  <si>
    <t>δ20mm</t>
  </si>
  <si>
    <t>22</t>
  </si>
  <si>
    <t>05030210</t>
  </si>
  <si>
    <t>杉木锯材</t>
  </si>
  <si>
    <t>23</t>
  </si>
  <si>
    <t>05030240</t>
  </si>
  <si>
    <t>枕木</t>
  </si>
  <si>
    <t>综合</t>
  </si>
  <si>
    <t>24</t>
  </si>
  <si>
    <t>13010390</t>
  </si>
  <si>
    <t>煤焦沥青漆</t>
  </si>
  <si>
    <t>L01-17</t>
  </si>
  <si>
    <t>25</t>
  </si>
  <si>
    <t>13310030</t>
  </si>
  <si>
    <t>石油沥青</t>
  </si>
  <si>
    <t>60-100#</t>
  </si>
  <si>
    <t>t</t>
  </si>
  <si>
    <t>26</t>
  </si>
  <si>
    <t>13310050</t>
  </si>
  <si>
    <t>27</t>
  </si>
  <si>
    <t>13350040</t>
  </si>
  <si>
    <t>防水粉</t>
  </si>
  <si>
    <t>28</t>
  </si>
  <si>
    <t>14070260</t>
  </si>
  <si>
    <t>润滑油</t>
  </si>
  <si>
    <t>29</t>
  </si>
  <si>
    <t>14350570</t>
  </si>
  <si>
    <t>脱模剂</t>
  </si>
  <si>
    <t>30</t>
  </si>
  <si>
    <t>14351100</t>
  </si>
  <si>
    <t>减水剂</t>
  </si>
  <si>
    <t>WR-S</t>
  </si>
  <si>
    <t>31</t>
  </si>
  <si>
    <t>17010310</t>
  </si>
  <si>
    <t>焊接钢管</t>
  </si>
  <si>
    <t>32</t>
  </si>
  <si>
    <t>17010470</t>
  </si>
  <si>
    <t>DN40</t>
  </si>
  <si>
    <t>33</t>
  </si>
  <si>
    <t>17252180</t>
  </si>
  <si>
    <t>HDPE双壁波纹管(8kN/m2)</t>
  </si>
  <si>
    <t>Φ225</t>
  </si>
  <si>
    <t>34</t>
  </si>
  <si>
    <t>17252190</t>
  </si>
  <si>
    <t>Φ300</t>
  </si>
  <si>
    <t>第2页 共3页</t>
  </si>
  <si>
    <t>35</t>
  </si>
  <si>
    <t>17270190</t>
  </si>
  <si>
    <t>橡胶管</t>
  </si>
  <si>
    <t>36</t>
  </si>
  <si>
    <t>33050060</t>
  </si>
  <si>
    <t>铸铁爬梯</t>
  </si>
  <si>
    <t>37</t>
  </si>
  <si>
    <t>34090130</t>
  </si>
  <si>
    <t>金刚石刀片</t>
  </si>
  <si>
    <t>片</t>
  </si>
  <si>
    <t>38</t>
  </si>
  <si>
    <t>34110001</t>
  </si>
  <si>
    <t>木柴</t>
  </si>
  <si>
    <t>39</t>
  </si>
  <si>
    <t>34110030</t>
  </si>
  <si>
    <t>电</t>
  </si>
  <si>
    <t>kW·h</t>
  </si>
  <si>
    <t>40</t>
  </si>
  <si>
    <t>34110050</t>
  </si>
  <si>
    <t>煤</t>
  </si>
  <si>
    <t>41</t>
  </si>
  <si>
    <t>34110080</t>
  </si>
  <si>
    <t>水</t>
  </si>
  <si>
    <t>42</t>
  </si>
  <si>
    <t>35010001</t>
  </si>
  <si>
    <t>钢模板</t>
  </si>
  <si>
    <t>43</t>
  </si>
  <si>
    <t>35030170</t>
  </si>
  <si>
    <t>扣件</t>
  </si>
  <si>
    <t>44</t>
  </si>
  <si>
    <t>35030310</t>
  </si>
  <si>
    <t>木脚手板</t>
  </si>
  <si>
    <t>500</t>
  </si>
  <si>
    <t>45</t>
  </si>
  <si>
    <t>35050080</t>
  </si>
  <si>
    <t>井盖安全防护网</t>
  </si>
  <si>
    <t>46</t>
  </si>
  <si>
    <t>36010280</t>
  </si>
  <si>
    <t>铸铁雨水井箅（含支座）</t>
  </si>
  <si>
    <t>47</t>
  </si>
  <si>
    <t>36010320</t>
  </si>
  <si>
    <t>钢纤维混凝土井盖井座</t>
  </si>
  <si>
    <t>Φ700</t>
  </si>
  <si>
    <t>48</t>
  </si>
  <si>
    <t>49010030</t>
  </si>
  <si>
    <t>其他材料费</t>
  </si>
  <si>
    <t>%</t>
  </si>
  <si>
    <t>49</t>
  </si>
  <si>
    <t>49010040</t>
  </si>
  <si>
    <t>50</t>
  </si>
  <si>
    <t>80010020</t>
  </si>
  <si>
    <t>水泥砂浆</t>
  </si>
  <si>
    <t>1:2(32.5)</t>
  </si>
  <si>
    <t>51</t>
  </si>
  <si>
    <t>80010210</t>
  </si>
  <si>
    <t>砌筑水泥砂浆</t>
  </si>
  <si>
    <t>M7.5(42.5)</t>
  </si>
  <si>
    <t>52</t>
  </si>
  <si>
    <t>80010370</t>
  </si>
  <si>
    <t>现拌砌筑砂浆</t>
  </si>
  <si>
    <t>M10(42.5) 砂子4.75mm 稠度50~70mm</t>
  </si>
  <si>
    <t>53</t>
  </si>
  <si>
    <t>80110110</t>
  </si>
  <si>
    <t>素水泥浆</t>
  </si>
  <si>
    <t>54</t>
  </si>
  <si>
    <t>80213460</t>
  </si>
  <si>
    <t>预拌非泵送细石混凝土</t>
  </si>
  <si>
    <t>C15(42.5) 碎石10mm(细石) 塌落度120-160mm</t>
  </si>
  <si>
    <t>55</t>
  </si>
  <si>
    <t>80213525</t>
  </si>
  <si>
    <t>预拌非泵送普通混凝土</t>
  </si>
  <si>
    <t>C20(42.5) 碎石25mm 塌落度120-160mm</t>
  </si>
  <si>
    <t>56</t>
  </si>
  <si>
    <t>80213530</t>
  </si>
  <si>
    <t>C25(42.5) 碎石25mm 塌落度120-160mm</t>
  </si>
  <si>
    <t>57</t>
  </si>
  <si>
    <t>80213535</t>
  </si>
  <si>
    <t>C30(42.5) 碎石25mm 塌落度120-160mm</t>
  </si>
  <si>
    <t>58</t>
  </si>
  <si>
    <t>80251110</t>
  </si>
  <si>
    <t>水泥稳定粒料</t>
  </si>
  <si>
    <t>水泥用量 5%</t>
  </si>
  <si>
    <t>设备</t>
  </si>
  <si>
    <t>施工机具</t>
  </si>
  <si>
    <t>99010030</t>
  </si>
  <si>
    <t>履带式单斗挖掘机</t>
  </si>
  <si>
    <t>液压 斗容量1.25m3</t>
  </si>
  <si>
    <t>台班</t>
  </si>
  <si>
    <t>99010140</t>
  </si>
  <si>
    <t>履带式液压挖掘机(带液压锤)</t>
  </si>
  <si>
    <t>HM960</t>
  </si>
  <si>
    <t>99050210</t>
  </si>
  <si>
    <t>灰浆搅拌机</t>
  </si>
  <si>
    <t>拌筒容量200L</t>
  </si>
  <si>
    <t>99050660</t>
  </si>
  <si>
    <t>混凝土磨光机</t>
  </si>
  <si>
    <t>99050670</t>
  </si>
  <si>
    <t>混凝土振动梁</t>
  </si>
  <si>
    <t>99070030</t>
  </si>
  <si>
    <t>履带式推土机</t>
  </si>
  <si>
    <t>功率75kW</t>
  </si>
  <si>
    <t>99070040</t>
  </si>
  <si>
    <t>功率90kW</t>
  </si>
  <si>
    <t>99070280</t>
  </si>
  <si>
    <t>轮胎式装载机</t>
  </si>
  <si>
    <t>斗容量1.5m3</t>
  </si>
  <si>
    <t>第3页 共3页</t>
  </si>
  <si>
    <t>99070520</t>
  </si>
  <si>
    <t>载货汽车</t>
  </si>
  <si>
    <t>装载质量5t</t>
  </si>
  <si>
    <t>99070640</t>
  </si>
  <si>
    <t>自卸汽车</t>
  </si>
  <si>
    <t>装载质量8t</t>
  </si>
  <si>
    <t>99070670</t>
  </si>
  <si>
    <t>装载质量15t</t>
  </si>
  <si>
    <t>99070750</t>
  </si>
  <si>
    <t>平板拖车组</t>
  </si>
  <si>
    <t>装载质量40t</t>
  </si>
  <si>
    <t>99070870</t>
  </si>
  <si>
    <t>机动翻斗车</t>
  </si>
  <si>
    <t>装载质量1t</t>
  </si>
  <si>
    <t>99130010</t>
  </si>
  <si>
    <t>平地机</t>
  </si>
  <si>
    <t>99130100</t>
  </si>
  <si>
    <t>钢轮内燃压路机</t>
  </si>
  <si>
    <t>工作质量8t</t>
  </si>
  <si>
    <t>99130110</t>
  </si>
  <si>
    <t>工作质量12t</t>
  </si>
  <si>
    <t>99130120</t>
  </si>
  <si>
    <t>工作质量15t</t>
  </si>
  <si>
    <t>99130200</t>
  </si>
  <si>
    <t>振动压路机</t>
  </si>
  <si>
    <t>99130280</t>
  </si>
  <si>
    <t>电动夯实机</t>
  </si>
  <si>
    <t>夯击能力20～62N.m</t>
  </si>
  <si>
    <t>99130360</t>
  </si>
  <si>
    <t>沥青混凝土摊铺机</t>
  </si>
  <si>
    <t>99130610</t>
  </si>
  <si>
    <t>混凝土路面锯缝机</t>
  </si>
  <si>
    <t>不含刀片</t>
  </si>
  <si>
    <t>99210001</t>
  </si>
  <si>
    <t>木工圆锯机</t>
  </si>
  <si>
    <t>直径500mm</t>
  </si>
  <si>
    <t>99210060</t>
  </si>
  <si>
    <t>木工单面压刨床</t>
  </si>
  <si>
    <t>刨削宽度 600mm</t>
  </si>
  <si>
    <t>99310030</t>
  </si>
  <si>
    <t>洒水车</t>
  </si>
  <si>
    <t>罐容量4000L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</si>
</sst>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_ "/>
    <numFmt numFmtId="178" formatCode="0.00_ "/>
    <numFmt numFmtId="179" formatCode="0.000_ "/>
  </numFmts>
  <fonts count="32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??"/>
      <charset val="134"/>
      <scheme val="minor"/>
    </font>
    <font>
      <b/>
      <sz val="12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sz val="14"/>
      <color theme="1"/>
      <name val="黑体"/>
      <charset val="134"/>
    </font>
    <font>
      <b/>
      <sz val="30"/>
      <color theme="1"/>
      <name val="宋体"/>
      <charset val="134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2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5" applyNumberFormat="0" applyAlignment="0" applyProtection="0">
      <alignment vertical="center"/>
    </xf>
    <xf numFmtId="0" fontId="22" fillId="4" borderId="26" applyNumberFormat="0" applyAlignment="0" applyProtection="0">
      <alignment vertical="center"/>
    </xf>
    <xf numFmtId="0" fontId="23" fillId="4" borderId="25" applyNumberFormat="0" applyAlignment="0" applyProtection="0">
      <alignment vertical="center"/>
    </xf>
    <xf numFmtId="0" fontId="24" fillId="5" borderId="27" applyNumberFormat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92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0" fontId="3" fillId="0" borderId="1" xfId="49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4" fillId="0" borderId="0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2" fontId="3" fillId="0" borderId="4" xfId="49" applyNumberFormat="1" applyFont="1" applyBorder="1" applyAlignment="1">
      <alignment horizontal="right" vertical="center" wrapText="1" shrinkToFit="1"/>
    </xf>
    <xf numFmtId="2" fontId="3" fillId="0" borderId="0" xfId="49" applyNumberFormat="1" applyFont="1" applyBorder="1" applyAlignment="1">
      <alignment horizontal="right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2" fontId="3" fillId="0" borderId="7" xfId="49" applyNumberFormat="1" applyFont="1" applyBorder="1" applyAlignment="1">
      <alignment horizontal="right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2" fontId="3" fillId="0" borderId="6" xfId="49" applyNumberFormat="1" applyFont="1" applyBorder="1" applyAlignment="1">
      <alignment horizontal="right" vertical="center" wrapText="1" shrinkToFi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0" fontId="2" fillId="0" borderId="0" xfId="49" applyNumberFormat="1" applyFont="1" applyBorder="1" applyAlignment="1">
      <alignment horizontal="right" vertical="center" wrapText="1"/>
    </xf>
    <xf numFmtId="0" fontId="3" fillId="0" borderId="4" xfId="49" applyFont="1" applyBorder="1" applyAlignment="1">
      <alignment horizontal="right" vertical="center" wrapText="1" shrinkToFit="1"/>
    </xf>
    <xf numFmtId="0" fontId="3" fillId="0" borderId="6" xfId="49" applyFont="1" applyBorder="1" applyAlignment="1">
      <alignment horizontal="right" vertical="center" wrapText="1" shrinkToFi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177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177" fontId="11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177" fontId="8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8" fontId="9" fillId="0" borderId="1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78" fontId="8" fillId="0" borderId="12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12" fillId="0" borderId="13" xfId="49" applyNumberFormat="1" applyFont="1" applyBorder="1" applyAlignment="1">
      <alignment horizontal="center" vertical="center" wrapText="1"/>
    </xf>
    <xf numFmtId="0" fontId="12" fillId="0" borderId="14" xfId="49" applyNumberFormat="1" applyFont="1" applyBorder="1" applyAlignment="1">
      <alignment horizontal="center" vertical="center" wrapText="1"/>
    </xf>
    <xf numFmtId="0" fontId="1" fillId="0" borderId="15" xfId="49" applyNumberFormat="1" applyFont="1" applyBorder="1" applyAlignment="1">
      <alignment horizontal="left" wrapText="1"/>
    </xf>
    <xf numFmtId="0" fontId="1" fillId="0" borderId="12" xfId="49" applyNumberFormat="1" applyFont="1" applyBorder="1" applyAlignment="1">
      <alignment horizontal="left" wrapText="1"/>
    </xf>
    <xf numFmtId="0" fontId="1" fillId="0" borderId="12" xfId="49" applyFont="1" applyBorder="1" applyAlignment="1">
      <alignment horizontal="center" wrapText="1" shrinkToFit="1"/>
    </xf>
    <xf numFmtId="0" fontId="1" fillId="0" borderId="0" xfId="49" applyNumberFormat="1" applyFont="1" applyBorder="1" applyAlignment="1">
      <alignment horizontal="left" wrapText="1"/>
    </xf>
    <xf numFmtId="31" fontId="1" fillId="0" borderId="12" xfId="49" applyNumberFormat="1" applyFont="1" applyBorder="1" applyAlignment="1">
      <alignment horizontal="left" wrapText="1"/>
    </xf>
    <xf numFmtId="0" fontId="1" fillId="0" borderId="16" xfId="49" applyNumberFormat="1" applyFont="1" applyBorder="1" applyAlignment="1">
      <alignment horizontal="left" wrapText="1"/>
    </xf>
    <xf numFmtId="0" fontId="1" fillId="0" borderId="17" xfId="49" applyNumberFormat="1" applyFont="1" applyBorder="1" applyAlignment="1">
      <alignment horizontal="left" wrapText="1"/>
    </xf>
    <xf numFmtId="0" fontId="1" fillId="0" borderId="17" xfId="49" applyNumberFormat="1" applyFont="1" applyBorder="1" applyAlignment="1">
      <alignment horizontal="left" vertical="center" wrapText="1"/>
    </xf>
    <xf numFmtId="0" fontId="12" fillId="0" borderId="18" xfId="49" applyNumberFormat="1" applyFont="1" applyBorder="1" applyAlignment="1">
      <alignment horizontal="center" vertical="center" wrapText="1"/>
    </xf>
    <xf numFmtId="0" fontId="1" fillId="0" borderId="19" xfId="49" applyNumberFormat="1" applyFont="1" applyBorder="1" applyAlignment="1">
      <alignment horizontal="left" wrapText="1"/>
    </xf>
    <xf numFmtId="0" fontId="1" fillId="0" borderId="20" xfId="49" applyNumberFormat="1" applyFont="1" applyBorder="1" applyAlignment="1">
      <alignment horizontal="left" vertical="center" wrapText="1"/>
    </xf>
    <xf numFmtId="0" fontId="1" fillId="0" borderId="20" xfId="49" applyNumberFormat="1" applyFont="1" applyBorder="1" applyAlignment="1">
      <alignment horizontal="left" wrapText="1"/>
    </xf>
    <xf numFmtId="0" fontId="1" fillId="0" borderId="21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B12" sqref="B12:E12"/>
    </sheetView>
  </sheetViews>
  <sheetFormatPr defaultColWidth="10.2833333333333" defaultRowHeight="14.25" outlineLevelCol="4"/>
  <cols>
    <col min="1" max="1" width="18.8583333333333" customWidth="1"/>
    <col min="2" max="2" width="10.0416666666667" customWidth="1"/>
    <col min="3" max="3" width="29.1583333333333" customWidth="1"/>
    <col min="4" max="4" width="11.6666666666667" customWidth="1"/>
    <col min="5" max="5" width="17.3583333333333" customWidth="1"/>
  </cols>
  <sheetData>
    <row r="1" ht="198.4" customHeight="1" spans="1:5">
      <c r="A1" s="77" t="s">
        <v>0</v>
      </c>
      <c r="B1" s="78"/>
      <c r="C1" s="78"/>
      <c r="D1" s="78"/>
      <c r="E1" s="87"/>
    </row>
    <row r="2" ht="33.35" customHeight="1" spans="1:5">
      <c r="A2" s="79" t="s">
        <v>1</v>
      </c>
      <c r="B2" s="80" t="s">
        <v>2</v>
      </c>
      <c r="C2" s="80"/>
      <c r="D2" s="80"/>
      <c r="E2" s="88"/>
    </row>
    <row r="3" ht="46" customHeight="1" spans="1:5">
      <c r="A3" s="79" t="s">
        <v>3</v>
      </c>
      <c r="B3" s="80" t="s">
        <v>4</v>
      </c>
      <c r="C3" s="80"/>
      <c r="D3" s="80"/>
      <c r="E3" s="88"/>
    </row>
    <row r="4" ht="30.25" customHeight="1" spans="1:5">
      <c r="A4" s="79" t="s">
        <v>5</v>
      </c>
      <c r="B4" s="80" t="s">
        <v>6</v>
      </c>
      <c r="C4" s="80"/>
      <c r="D4" s="80"/>
      <c r="E4" s="88"/>
    </row>
    <row r="5" ht="34.9" customHeight="1" spans="1:5">
      <c r="A5" s="79" t="s">
        <v>7</v>
      </c>
      <c r="B5" s="81"/>
      <c r="C5" s="81"/>
      <c r="D5" s="81"/>
      <c r="E5" s="89" t="s">
        <v>8</v>
      </c>
    </row>
    <row r="6" ht="34.9" customHeight="1" spans="1:5">
      <c r="A6" s="79" t="s">
        <v>9</v>
      </c>
      <c r="B6" s="81">
        <v>1008035</v>
      </c>
      <c r="C6" s="81"/>
      <c r="D6" s="81"/>
      <c r="E6" s="89" t="s">
        <v>10</v>
      </c>
    </row>
    <row r="7" ht="32.55" customHeight="1" spans="1:5">
      <c r="A7" s="79" t="s">
        <v>11</v>
      </c>
      <c r="B7" s="81"/>
      <c r="C7" s="81"/>
      <c r="D7" s="81"/>
      <c r="E7" s="90" t="s">
        <v>12</v>
      </c>
    </row>
    <row r="8" ht="34.1" customHeight="1" spans="1:5">
      <c r="A8" s="79" t="s">
        <v>13</v>
      </c>
      <c r="B8" s="80" t="s">
        <v>6</v>
      </c>
      <c r="C8" s="80"/>
      <c r="D8" s="80"/>
      <c r="E8" s="88"/>
    </row>
    <row r="9" ht="33.35" customHeight="1" spans="1:5">
      <c r="A9" s="79" t="s">
        <v>14</v>
      </c>
      <c r="B9" s="82"/>
      <c r="C9" s="80" t="s">
        <v>6</v>
      </c>
      <c r="D9" s="80"/>
      <c r="E9" s="88"/>
    </row>
    <row r="10" ht="34.9" customHeight="1" spans="1:5">
      <c r="A10" s="79" t="s">
        <v>15</v>
      </c>
      <c r="B10" s="80" t="s">
        <v>6</v>
      </c>
      <c r="C10" s="80"/>
      <c r="D10" s="80"/>
      <c r="E10" s="88"/>
    </row>
    <row r="11" ht="34.1" customHeight="1" spans="1:5">
      <c r="A11" s="79" t="s">
        <v>16</v>
      </c>
      <c r="B11" s="82"/>
      <c r="C11" s="80" t="s">
        <v>6</v>
      </c>
      <c r="D11" s="80"/>
      <c r="E11" s="88"/>
    </row>
    <row r="12" ht="34.9" customHeight="1" spans="1:5">
      <c r="A12" s="79" t="s">
        <v>17</v>
      </c>
      <c r="B12" s="80" t="s">
        <v>18</v>
      </c>
      <c r="C12" s="80"/>
      <c r="D12" s="80"/>
      <c r="E12" s="88"/>
    </row>
    <row r="13" ht="34.9" customHeight="1" spans="1:5">
      <c r="A13" s="79" t="s">
        <v>19</v>
      </c>
      <c r="B13" s="83">
        <v>46176</v>
      </c>
      <c r="C13" s="80"/>
      <c r="D13" s="80"/>
      <c r="E13" s="88"/>
    </row>
    <row r="14" ht="34.9" customHeight="1" spans="1:5">
      <c r="A14" s="79" t="s">
        <v>6</v>
      </c>
      <c r="B14" s="82" t="s">
        <v>6</v>
      </c>
      <c r="C14" s="82"/>
      <c r="D14" s="82"/>
      <c r="E14" s="90"/>
    </row>
    <row r="15" ht="98.45" customHeight="1" spans="1:5">
      <c r="A15" s="84" t="s">
        <v>6</v>
      </c>
      <c r="B15" s="85"/>
      <c r="C15" s="85" t="s">
        <v>6</v>
      </c>
      <c r="D15" s="86" t="s">
        <v>6</v>
      </c>
      <c r="E15" s="91"/>
    </row>
    <row r="16" ht="15"/>
  </sheetData>
  <mergeCells count="18">
    <mergeCell ref="A1:E1"/>
    <mergeCell ref="B2:E2"/>
    <mergeCell ref="B3:E3"/>
    <mergeCell ref="B4:E4"/>
    <mergeCell ref="B5:D5"/>
    <mergeCell ref="B6:D6"/>
    <mergeCell ref="B7:D7"/>
    <mergeCell ref="B8:E8"/>
    <mergeCell ref="A9:B9"/>
    <mergeCell ref="C9:E9"/>
    <mergeCell ref="B10:E10"/>
    <mergeCell ref="A11:B11"/>
    <mergeCell ref="C11:E11"/>
    <mergeCell ref="B12:E12"/>
    <mergeCell ref="B13:E13"/>
    <mergeCell ref="B14:E14"/>
    <mergeCell ref="A15:B15"/>
    <mergeCell ref="D15:E15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workbookViewId="0">
      <selection activeCell="O13" sqref="O13"/>
    </sheetView>
  </sheetViews>
  <sheetFormatPr defaultColWidth="10.2833333333333" defaultRowHeight="13.5"/>
  <cols>
    <col min="1" max="1" width="7.14166666666667" style="46" customWidth="1"/>
    <col min="2" max="3" width="9.85833333333333" style="47" customWidth="1"/>
    <col min="4" max="4" width="11.1083333333333" style="48" customWidth="1"/>
    <col min="5" max="5" width="9.825" style="46" customWidth="1"/>
    <col min="6" max="6" width="8.85833333333333" style="46" customWidth="1"/>
    <col min="7" max="7" width="13.65" style="46" customWidth="1"/>
    <col min="8" max="8" width="13.7166666666667" style="46" customWidth="1"/>
    <col min="9" max="9" width="4.85833333333333" style="46" customWidth="1"/>
    <col min="10" max="10" width="10.95" style="46" customWidth="1"/>
    <col min="11" max="11" width="14.7166666666667" style="46" customWidth="1"/>
    <col min="12" max="12" width="6.71666666666667" style="46" customWidth="1"/>
    <col min="13" max="13" width="13.2833333333333" style="46"/>
    <col min="14" max="16384" width="10.2833333333333" style="46"/>
  </cols>
  <sheetData>
    <row r="1" ht="28" customHeight="1" spans="1:12">
      <c r="A1" s="49" t="s">
        <v>20</v>
      </c>
      <c r="B1" s="50"/>
      <c r="C1" s="50"/>
      <c r="D1" s="51"/>
      <c r="E1" s="49"/>
      <c r="F1" s="49"/>
      <c r="G1" s="49"/>
      <c r="H1" s="49"/>
      <c r="I1" s="49"/>
      <c r="J1" s="49"/>
      <c r="K1" s="49"/>
      <c r="L1" s="49"/>
    </row>
    <row r="2" s="44" customFormat="1" ht="24" customHeight="1" spans="1:12">
      <c r="A2" s="52" t="s">
        <v>21</v>
      </c>
      <c r="B2" s="53"/>
      <c r="C2" s="53"/>
      <c r="D2" s="54"/>
      <c r="E2" s="66"/>
      <c r="F2" s="66"/>
      <c r="G2" s="66"/>
      <c r="H2" s="66"/>
      <c r="I2" s="66"/>
      <c r="J2" s="66"/>
      <c r="K2" s="66"/>
      <c r="L2" s="66"/>
    </row>
    <row r="3" s="44" customFormat="1" ht="25" customHeight="1" spans="1:12">
      <c r="A3" s="55" t="s">
        <v>22</v>
      </c>
      <c r="B3" s="56" t="s">
        <v>23</v>
      </c>
      <c r="C3" s="56"/>
      <c r="D3" s="57" t="s">
        <v>24</v>
      </c>
      <c r="E3" s="55"/>
      <c r="F3" s="55"/>
      <c r="G3" s="55"/>
      <c r="H3" s="55"/>
      <c r="I3" s="55" t="s">
        <v>25</v>
      </c>
      <c r="J3" s="55"/>
      <c r="K3" s="55"/>
      <c r="L3" s="55" t="s">
        <v>26</v>
      </c>
    </row>
    <row r="4" s="44" customFormat="1" ht="50.25" customHeight="1" spans="1:12">
      <c r="A4" s="55"/>
      <c r="B4" s="56"/>
      <c r="C4" s="56"/>
      <c r="D4" s="58" t="s">
        <v>27</v>
      </c>
      <c r="E4" s="56" t="s">
        <v>28</v>
      </c>
      <c r="F4" s="56" t="s">
        <v>29</v>
      </c>
      <c r="G4" s="56" t="s">
        <v>30</v>
      </c>
      <c r="H4" s="55" t="s">
        <v>31</v>
      </c>
      <c r="I4" s="55" t="s">
        <v>32</v>
      </c>
      <c r="J4" s="55" t="s">
        <v>33</v>
      </c>
      <c r="K4" s="56" t="s">
        <v>34</v>
      </c>
      <c r="L4" s="55"/>
    </row>
    <row r="5" s="45" customFormat="1" ht="28" customHeight="1" spans="1:12">
      <c r="A5" s="59" t="s">
        <v>35</v>
      </c>
      <c r="B5" s="60" t="s">
        <v>36</v>
      </c>
      <c r="C5" s="60"/>
      <c r="D5" s="61">
        <v>86.1755</v>
      </c>
      <c r="E5" s="61">
        <v>0</v>
      </c>
      <c r="F5" s="61">
        <v>0</v>
      </c>
      <c r="G5" s="61">
        <v>0</v>
      </c>
      <c r="H5" s="61">
        <v>86.1755</v>
      </c>
      <c r="I5" s="55" t="s">
        <v>37</v>
      </c>
      <c r="J5" s="73">
        <v>2699.116</v>
      </c>
      <c r="K5" s="61">
        <v>319.2724</v>
      </c>
      <c r="L5" s="56"/>
    </row>
    <row r="6" s="45" customFormat="1" ht="24" customHeight="1" spans="1:12">
      <c r="A6" s="59">
        <v>1</v>
      </c>
      <c r="B6" s="60" t="s">
        <v>27</v>
      </c>
      <c r="C6" s="60"/>
      <c r="D6" s="61">
        <v>86.1755</v>
      </c>
      <c r="E6" s="67"/>
      <c r="F6" s="67"/>
      <c r="G6" s="67"/>
      <c r="H6" s="61">
        <v>86.1755</v>
      </c>
      <c r="I6" s="55" t="s">
        <v>37</v>
      </c>
      <c r="J6" s="73">
        <v>2699.116</v>
      </c>
      <c r="K6" s="61">
        <v>319.2724</v>
      </c>
      <c r="L6" s="59"/>
    </row>
    <row r="7" s="44" customFormat="1" ht="20" customHeight="1" spans="1:12">
      <c r="A7" s="55">
        <v>1.1</v>
      </c>
      <c r="B7" s="56" t="s">
        <v>38</v>
      </c>
      <c r="C7" s="56"/>
      <c r="D7" s="57">
        <v>8.8872</v>
      </c>
      <c r="E7" s="55"/>
      <c r="F7" s="55"/>
      <c r="G7" s="55"/>
      <c r="H7" s="57">
        <v>8.8872</v>
      </c>
      <c r="I7" s="55" t="s">
        <v>39</v>
      </c>
      <c r="J7" s="55">
        <v>890.708</v>
      </c>
      <c r="K7" s="57">
        <v>99.777</v>
      </c>
      <c r="L7" s="55"/>
    </row>
    <row r="8" s="44" customFormat="1" ht="21" customHeight="1" spans="1:12">
      <c r="A8" s="55">
        <v>1.2</v>
      </c>
      <c r="B8" s="62" t="s">
        <v>40</v>
      </c>
      <c r="C8" s="63"/>
      <c r="D8" s="57">
        <v>1.3781</v>
      </c>
      <c r="E8" s="55"/>
      <c r="F8" s="55"/>
      <c r="G8" s="55"/>
      <c r="H8" s="57">
        <v>1.3781</v>
      </c>
      <c r="I8" s="55" t="s">
        <v>39</v>
      </c>
      <c r="J8" s="74">
        <v>503.129</v>
      </c>
      <c r="K8" s="57">
        <v>27.3906</v>
      </c>
      <c r="L8" s="55"/>
    </row>
    <row r="9" s="44" customFormat="1" ht="23.1" customHeight="1" spans="1:12">
      <c r="A9" s="55">
        <v>1.3</v>
      </c>
      <c r="B9" s="56" t="s">
        <v>41</v>
      </c>
      <c r="C9" s="56"/>
      <c r="D9" s="57">
        <v>61.5673</v>
      </c>
      <c r="E9" s="55"/>
      <c r="F9" s="55"/>
      <c r="G9" s="55"/>
      <c r="H9" s="57">
        <v>61.5673</v>
      </c>
      <c r="I9" s="55" t="s">
        <v>37</v>
      </c>
      <c r="J9" s="75">
        <v>2699.116</v>
      </c>
      <c r="K9" s="55">
        <v>228.1014</v>
      </c>
      <c r="L9" s="55"/>
    </row>
    <row r="10" s="44" customFormat="1" ht="27" customHeight="1" spans="1:12">
      <c r="A10" s="55">
        <v>1.4</v>
      </c>
      <c r="B10" s="62" t="s">
        <v>42</v>
      </c>
      <c r="C10" s="63"/>
      <c r="D10" s="57">
        <v>8.8768</v>
      </c>
      <c r="E10" s="55"/>
      <c r="F10" s="55"/>
      <c r="G10" s="55"/>
      <c r="H10" s="57">
        <v>8.8768</v>
      </c>
      <c r="I10" s="55" t="s">
        <v>43</v>
      </c>
      <c r="J10" s="55">
        <v>376.33</v>
      </c>
      <c r="K10" s="57">
        <v>235.878</v>
      </c>
      <c r="L10" s="55"/>
    </row>
    <row r="11" s="44" customFormat="1" ht="39" customHeight="1" spans="1:12">
      <c r="A11" s="55">
        <v>1.5</v>
      </c>
      <c r="B11" s="56" t="s">
        <v>44</v>
      </c>
      <c r="C11" s="56"/>
      <c r="D11" s="57">
        <v>0.7004</v>
      </c>
      <c r="E11" s="55"/>
      <c r="F11" s="55"/>
      <c r="G11" s="55"/>
      <c r="H11" s="57">
        <v>0.7004</v>
      </c>
      <c r="I11" s="55" t="s">
        <v>43</v>
      </c>
      <c r="J11" s="55">
        <v>55</v>
      </c>
      <c r="K11" s="57">
        <v>127.345</v>
      </c>
      <c r="L11" s="55"/>
    </row>
    <row r="12" s="44" customFormat="1" ht="42" customHeight="1" spans="1:12">
      <c r="A12" s="55">
        <v>1.6</v>
      </c>
      <c r="B12" s="56" t="s">
        <v>45</v>
      </c>
      <c r="C12" s="56"/>
      <c r="D12" s="57">
        <v>2.55</v>
      </c>
      <c r="F12" s="55"/>
      <c r="G12" s="55"/>
      <c r="H12" s="57">
        <v>2.55</v>
      </c>
      <c r="I12" s="55" t="s">
        <v>46</v>
      </c>
      <c r="J12" s="55">
        <v>12</v>
      </c>
      <c r="K12" s="55">
        <v>2125</v>
      </c>
      <c r="L12" s="55"/>
    </row>
    <row r="13" s="44" customFormat="1" ht="47" customHeight="1" spans="1:12">
      <c r="A13" s="55">
        <v>1.7</v>
      </c>
      <c r="B13" s="62" t="s">
        <v>47</v>
      </c>
      <c r="C13" s="63"/>
      <c r="D13" s="57">
        <v>2.2157</v>
      </c>
      <c r="E13" s="68"/>
      <c r="F13" s="55"/>
      <c r="G13" s="55"/>
      <c r="H13" s="57">
        <v>2.2157</v>
      </c>
      <c r="I13" s="55" t="s">
        <v>46</v>
      </c>
      <c r="J13" s="55">
        <v>22</v>
      </c>
      <c r="K13" s="55">
        <v>1007.136</v>
      </c>
      <c r="L13" s="55"/>
    </row>
    <row r="14" s="45" customFormat="1" ht="30" customHeight="1" spans="1:12">
      <c r="A14" s="59" t="s">
        <v>48</v>
      </c>
      <c r="B14" s="60" t="s">
        <v>49</v>
      </c>
      <c r="C14" s="60"/>
      <c r="D14" s="64"/>
      <c r="E14" s="69"/>
      <c r="F14" s="70"/>
      <c r="G14" s="59">
        <f>SUM(G15:G23)</f>
        <v>9.8278</v>
      </c>
      <c r="H14" s="59">
        <f>SUM(H15:H23)</f>
        <v>9.8278</v>
      </c>
      <c r="I14" s="55" t="s">
        <v>37</v>
      </c>
      <c r="J14" s="73">
        <v>2699.116</v>
      </c>
      <c r="K14" s="61">
        <v>36.4111</v>
      </c>
      <c r="L14" s="59"/>
    </row>
    <row r="15" s="44" customFormat="1" ht="30" customHeight="1" spans="1:12">
      <c r="A15" s="55">
        <v>1</v>
      </c>
      <c r="B15" s="56" t="s">
        <v>50</v>
      </c>
      <c r="C15" s="56"/>
      <c r="D15" s="65" t="s">
        <v>51</v>
      </c>
      <c r="E15" s="71"/>
      <c r="F15" s="72"/>
      <c r="G15" s="55">
        <v>0.1</v>
      </c>
      <c r="H15" s="55">
        <v>0.1</v>
      </c>
      <c r="I15" s="55" t="s">
        <v>37</v>
      </c>
      <c r="J15" s="75">
        <v>2699.116</v>
      </c>
      <c r="K15" s="57">
        <v>0.3705</v>
      </c>
      <c r="L15" s="55"/>
    </row>
    <row r="16" s="44" customFormat="1" ht="30" customHeight="1" spans="1:12">
      <c r="A16" s="55">
        <v>2</v>
      </c>
      <c r="B16" s="56" t="s">
        <v>52</v>
      </c>
      <c r="C16" s="56"/>
      <c r="D16" s="65" t="s">
        <v>53</v>
      </c>
      <c r="E16" s="71"/>
      <c r="F16" s="72"/>
      <c r="G16" s="55">
        <v>1</v>
      </c>
      <c r="H16" s="55">
        <v>1</v>
      </c>
      <c r="I16" s="55" t="s">
        <v>37</v>
      </c>
      <c r="J16" s="75">
        <v>2699.116</v>
      </c>
      <c r="K16" s="57">
        <v>3.7049</v>
      </c>
      <c r="L16" s="55"/>
    </row>
    <row r="17" s="44" customFormat="1" ht="30" customHeight="1" spans="1:12">
      <c r="A17" s="55">
        <v>4</v>
      </c>
      <c r="B17" s="56" t="s">
        <v>54</v>
      </c>
      <c r="C17" s="56"/>
      <c r="D17" s="65" t="s">
        <v>55</v>
      </c>
      <c r="E17" s="71"/>
      <c r="F17" s="72"/>
      <c r="G17" s="55">
        <v>1</v>
      </c>
      <c r="H17" s="55">
        <v>1</v>
      </c>
      <c r="I17" s="55" t="s">
        <v>37</v>
      </c>
      <c r="J17" s="75">
        <v>2699.116</v>
      </c>
      <c r="K17" s="57">
        <v>3.7049</v>
      </c>
      <c r="L17" s="55"/>
    </row>
    <row r="18" s="44" customFormat="1" ht="30" customHeight="1" spans="1:12">
      <c r="A18" s="55">
        <v>5</v>
      </c>
      <c r="B18" s="56" t="s">
        <v>56</v>
      </c>
      <c r="C18" s="56"/>
      <c r="D18" s="65" t="s">
        <v>57</v>
      </c>
      <c r="E18" s="71"/>
      <c r="F18" s="72"/>
      <c r="G18" s="55">
        <v>1.7235</v>
      </c>
      <c r="H18" s="55">
        <v>1.7235</v>
      </c>
      <c r="I18" s="55" t="s">
        <v>37</v>
      </c>
      <c r="J18" s="75">
        <v>2699.116</v>
      </c>
      <c r="K18" s="57">
        <v>6.3854</v>
      </c>
      <c r="L18" s="55"/>
    </row>
    <row r="19" s="44" customFormat="1" ht="30" customHeight="1" spans="1:12">
      <c r="A19" s="55">
        <v>6</v>
      </c>
      <c r="B19" s="56" t="s">
        <v>58</v>
      </c>
      <c r="C19" s="56"/>
      <c r="D19" s="65" t="s">
        <v>59</v>
      </c>
      <c r="E19" s="71"/>
      <c r="F19" s="72"/>
      <c r="G19" s="55">
        <v>2.1543</v>
      </c>
      <c r="H19" s="55">
        <v>2.1543</v>
      </c>
      <c r="I19" s="55" t="s">
        <v>37</v>
      </c>
      <c r="J19" s="75">
        <v>2699.116</v>
      </c>
      <c r="K19" s="57">
        <v>7.9815</v>
      </c>
      <c r="L19" s="55"/>
    </row>
    <row r="20" s="44" customFormat="1" ht="30" customHeight="1" spans="1:12">
      <c r="A20" s="55">
        <v>7</v>
      </c>
      <c r="B20" s="56" t="s">
        <v>60</v>
      </c>
      <c r="C20" s="56"/>
      <c r="D20" s="65" t="s">
        <v>61</v>
      </c>
      <c r="E20" s="71"/>
      <c r="F20" s="72"/>
      <c r="G20" s="55">
        <v>3.1</v>
      </c>
      <c r="H20" s="55">
        <v>3.1</v>
      </c>
      <c r="I20" s="55" t="s">
        <v>37</v>
      </c>
      <c r="J20" s="75">
        <v>2699.116</v>
      </c>
      <c r="K20" s="57">
        <v>11.4852</v>
      </c>
      <c r="L20" s="55"/>
    </row>
    <row r="21" s="44" customFormat="1" ht="30" customHeight="1" spans="1:12">
      <c r="A21" s="55">
        <v>8</v>
      </c>
      <c r="B21" s="56" t="s">
        <v>62</v>
      </c>
      <c r="C21" s="56"/>
      <c r="D21" s="65" t="s">
        <v>63</v>
      </c>
      <c r="E21" s="71"/>
      <c r="F21" s="72"/>
      <c r="G21" s="55">
        <v>0.2</v>
      </c>
      <c r="H21" s="55">
        <v>0.2</v>
      </c>
      <c r="I21" s="55" t="s">
        <v>37</v>
      </c>
      <c r="J21" s="75">
        <v>2699.116</v>
      </c>
      <c r="K21" s="57">
        <v>0.741</v>
      </c>
      <c r="L21" s="55"/>
    </row>
    <row r="22" s="44" customFormat="1" ht="30" customHeight="1" spans="1:12">
      <c r="A22" s="55">
        <v>9</v>
      </c>
      <c r="B22" s="56" t="s">
        <v>64</v>
      </c>
      <c r="C22" s="56"/>
      <c r="D22" s="65" t="s">
        <v>65</v>
      </c>
      <c r="E22" s="71"/>
      <c r="F22" s="72"/>
      <c r="G22" s="55">
        <v>0.35</v>
      </c>
      <c r="H22" s="55">
        <v>0.35</v>
      </c>
      <c r="I22" s="55" t="s">
        <v>37</v>
      </c>
      <c r="J22" s="75">
        <v>2699.116</v>
      </c>
      <c r="K22" s="57">
        <v>1.2967</v>
      </c>
      <c r="L22" s="55"/>
    </row>
    <row r="23" s="44" customFormat="1" ht="30" customHeight="1" spans="1:12">
      <c r="A23" s="55">
        <v>10</v>
      </c>
      <c r="B23" s="56" t="s">
        <v>66</v>
      </c>
      <c r="C23" s="56"/>
      <c r="D23" s="65" t="s">
        <v>55</v>
      </c>
      <c r="E23" s="71"/>
      <c r="F23" s="72"/>
      <c r="G23" s="55">
        <v>0.2</v>
      </c>
      <c r="H23" s="55">
        <v>0.2</v>
      </c>
      <c r="I23" s="55" t="s">
        <v>37</v>
      </c>
      <c r="J23" s="75">
        <v>2699.116</v>
      </c>
      <c r="K23" s="57">
        <v>0.741</v>
      </c>
      <c r="L23" s="55"/>
    </row>
    <row r="24" s="45" customFormat="1" ht="30" customHeight="1" spans="1:12">
      <c r="A24" s="59" t="s">
        <v>67</v>
      </c>
      <c r="B24" s="60" t="s">
        <v>68</v>
      </c>
      <c r="C24" s="60"/>
      <c r="D24" s="64" t="s">
        <v>69</v>
      </c>
      <c r="E24" s="69"/>
      <c r="F24" s="70"/>
      <c r="G24" s="61">
        <f>(86.1755+9.8278)*0.05</f>
        <v>4.800165</v>
      </c>
      <c r="H24" s="61">
        <f>G24</f>
        <v>4.800165</v>
      </c>
      <c r="I24" s="55" t="s">
        <v>37</v>
      </c>
      <c r="J24" s="75">
        <v>2699.116</v>
      </c>
      <c r="K24" s="61">
        <v>17.7843</v>
      </c>
      <c r="L24" s="59"/>
    </row>
    <row r="25" s="45" customFormat="1" ht="30" customHeight="1" spans="1:12">
      <c r="A25" s="59" t="s">
        <v>70</v>
      </c>
      <c r="B25" s="60" t="s">
        <v>71</v>
      </c>
      <c r="C25" s="60"/>
      <c r="D25" s="64"/>
      <c r="E25" s="69"/>
      <c r="F25" s="70"/>
      <c r="G25" s="59"/>
      <c r="H25" s="61">
        <f>H5+H14+H24</f>
        <v>100.803465</v>
      </c>
      <c r="I25" s="55" t="s">
        <v>37</v>
      </c>
      <c r="J25" s="75">
        <v>2699.116</v>
      </c>
      <c r="K25" s="76">
        <v>373.468</v>
      </c>
      <c r="L25" s="59"/>
    </row>
  </sheetData>
  <mergeCells count="39">
    <mergeCell ref="A1:L1"/>
    <mergeCell ref="D3:H3"/>
    <mergeCell ref="I3:K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A3:A4"/>
    <mergeCell ref="L3:L4"/>
    <mergeCell ref="B3:C4"/>
  </mergeCells>
  <pageMargins left="0.699305555555556" right="0.699305555555556" top="0.75" bottom="0.75" header="0.3" footer="0.3"/>
  <pageSetup paperSize="9" scale="7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"/>
    </sheetView>
  </sheetViews>
  <sheetFormatPr defaultColWidth="10.2833333333333" defaultRowHeight="14.25" outlineLevelRow="6" outlineLevelCol="3"/>
  <cols>
    <col min="1" max="1" width="7.86666666666667" customWidth="1"/>
    <col min="2" max="2" width="46.6583333333333" customWidth="1"/>
    <col min="3" max="3" width="18.175" customWidth="1"/>
    <col min="4" max="4" width="14.3833333333333" customWidth="1"/>
  </cols>
  <sheetData>
    <row r="1" ht="9.3" customHeight="1" spans="1:4">
      <c r="A1" s="42" t="s">
        <v>6</v>
      </c>
      <c r="B1" s="42" t="s">
        <v>6</v>
      </c>
      <c r="C1" s="42" t="s">
        <v>6</v>
      </c>
      <c r="D1" s="42" t="s">
        <v>6</v>
      </c>
    </row>
    <row r="2" ht="9.3" customHeight="1" spans="1:4">
      <c r="A2" s="42" t="s">
        <v>6</v>
      </c>
      <c r="B2" s="42" t="s">
        <v>6</v>
      </c>
      <c r="C2" s="42" t="s">
        <v>6</v>
      </c>
      <c r="D2" s="42" t="s">
        <v>6</v>
      </c>
    </row>
    <row r="3" ht="34.9" customHeight="1" spans="1:4">
      <c r="A3" s="43" t="s">
        <v>72</v>
      </c>
      <c r="B3" s="43"/>
      <c r="C3" s="43"/>
      <c r="D3" s="43"/>
    </row>
    <row r="4" ht="24.8" customHeight="1" spans="1:4">
      <c r="A4" s="3" t="s">
        <v>73</v>
      </c>
      <c r="B4" s="3"/>
      <c r="C4" s="3"/>
      <c r="D4" s="2" t="s">
        <v>74</v>
      </c>
    </row>
    <row r="5" ht="41.85" customHeight="1" spans="1:4">
      <c r="A5" s="4" t="s">
        <v>22</v>
      </c>
      <c r="B5" s="4" t="s">
        <v>75</v>
      </c>
      <c r="C5" s="4" t="s">
        <v>76</v>
      </c>
      <c r="D5" s="4" t="s">
        <v>77</v>
      </c>
    </row>
    <row r="6" ht="16.3" customHeight="1" spans="1:4">
      <c r="A6" s="5" t="s">
        <v>78</v>
      </c>
      <c r="B6" s="6" t="s">
        <v>79</v>
      </c>
      <c r="C6" s="9">
        <v>861755</v>
      </c>
      <c r="D6" s="9">
        <v>17804</v>
      </c>
    </row>
    <row r="7" ht="16.3" customHeight="1" spans="1:4">
      <c r="A7" s="15" t="s">
        <v>80</v>
      </c>
      <c r="B7" s="24"/>
      <c r="C7" s="9">
        <v>861755</v>
      </c>
      <c r="D7" s="9">
        <v>17804</v>
      </c>
    </row>
  </sheetData>
  <mergeCells count="3">
    <mergeCell ref="A3:D3"/>
    <mergeCell ref="A4:C4"/>
    <mergeCell ref="A7:B7"/>
  </mergeCells>
  <pageMargins left="0.78740157480315" right="0" top="0.7874015748031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10.2833333333333" defaultRowHeight="14.25" outlineLevelRow="6" outlineLevelCol="4"/>
  <cols>
    <col min="1" max="1" width="7.05833333333333" customWidth="1"/>
    <col min="2" max="2" width="50.325" customWidth="1"/>
    <col min="3" max="3" width="9.75833333333333" customWidth="1"/>
    <col min="4" max="4" width="6.10833333333333" customWidth="1"/>
    <col min="5" max="5" width="13.8416666666667" customWidth="1"/>
  </cols>
  <sheetData>
    <row r="1" ht="17.05" customHeight="1" spans="1:5">
      <c r="A1" s="40" t="s">
        <v>6</v>
      </c>
      <c r="B1" s="40" t="s">
        <v>6</v>
      </c>
      <c r="C1" s="40" t="s">
        <v>6</v>
      </c>
      <c r="D1" s="40" t="s">
        <v>6</v>
      </c>
      <c r="E1" s="40" t="s">
        <v>6</v>
      </c>
    </row>
    <row r="2" ht="27.9" customHeight="1" spans="1:5">
      <c r="A2" s="32" t="s">
        <v>81</v>
      </c>
      <c r="B2" s="32"/>
      <c r="C2" s="32"/>
      <c r="D2" s="32"/>
      <c r="E2" s="32"/>
    </row>
    <row r="3" ht="17.05" customHeight="1" spans="1:5">
      <c r="A3" s="41" t="s">
        <v>6</v>
      </c>
      <c r="B3" s="41"/>
      <c r="C3" s="41"/>
      <c r="D3" s="41"/>
      <c r="E3" s="41"/>
    </row>
    <row r="4" ht="19.4" customHeight="1" spans="1:5">
      <c r="A4" s="3" t="s">
        <v>82</v>
      </c>
      <c r="B4" s="3"/>
      <c r="C4" s="3"/>
      <c r="D4" s="3"/>
      <c r="E4" s="2" t="s">
        <v>74</v>
      </c>
    </row>
    <row r="5" ht="41.85" customHeight="1" spans="1:5">
      <c r="A5" s="4" t="s">
        <v>22</v>
      </c>
      <c r="B5" s="4" t="s">
        <v>83</v>
      </c>
      <c r="C5" s="17" t="s">
        <v>76</v>
      </c>
      <c r="D5" s="21"/>
      <c r="E5" s="4" t="s">
        <v>84</v>
      </c>
    </row>
    <row r="6" ht="16.3" customHeight="1" spans="1:5">
      <c r="A6" s="5" t="s">
        <v>78</v>
      </c>
      <c r="B6" s="6" t="s">
        <v>27</v>
      </c>
      <c r="C6" s="19">
        <v>861755</v>
      </c>
      <c r="D6" s="26"/>
      <c r="E6" s="9">
        <v>17804</v>
      </c>
    </row>
    <row r="7" ht="16.3" customHeight="1" spans="1:5">
      <c r="A7" s="15" t="s">
        <v>85</v>
      </c>
      <c r="B7" s="24"/>
      <c r="C7" s="19">
        <v>861755</v>
      </c>
      <c r="D7" s="26"/>
      <c r="E7" s="9">
        <v>17804</v>
      </c>
    </row>
  </sheetData>
  <mergeCells count="7">
    <mergeCell ref="A2:E2"/>
    <mergeCell ref="A3:E3"/>
    <mergeCell ref="A4:D4"/>
    <mergeCell ref="C5:D5"/>
    <mergeCell ref="C6:D6"/>
    <mergeCell ref="A7:B7"/>
    <mergeCell ref="C7:D7"/>
  </mergeCells>
  <pageMargins left="0.78740157480315" right="0" top="0.393700787401575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A1" sqref="A1:D1"/>
    </sheetView>
  </sheetViews>
  <sheetFormatPr defaultColWidth="10.2833333333333" defaultRowHeight="14.25" outlineLevelCol="3"/>
  <cols>
    <col min="1" max="1" width="5.975" customWidth="1"/>
    <col min="2" max="2" width="62.6666666666667" customWidth="1"/>
    <col min="3" max="3" width="5.01666666666667" customWidth="1"/>
    <col min="4" max="4" width="13.425" customWidth="1"/>
  </cols>
  <sheetData>
    <row r="1" ht="27.9" customHeight="1" spans="1:4">
      <c r="A1" s="32" t="s">
        <v>86</v>
      </c>
      <c r="B1" s="32"/>
      <c r="C1" s="32"/>
      <c r="D1" s="32"/>
    </row>
    <row r="2" ht="17.85" customHeight="1" spans="1:4">
      <c r="A2" s="2" t="s">
        <v>6</v>
      </c>
      <c r="B2" s="2"/>
      <c r="C2" s="2"/>
      <c r="D2" s="2"/>
    </row>
    <row r="3" ht="17.05" customHeight="1" spans="1:4">
      <c r="A3" s="38" t="s">
        <v>87</v>
      </c>
      <c r="B3" s="38"/>
      <c r="C3" s="38"/>
      <c r="D3" s="39" t="s">
        <v>74</v>
      </c>
    </row>
    <row r="4" ht="17.05" customHeight="1" spans="1:4">
      <c r="A4" s="4" t="s">
        <v>22</v>
      </c>
      <c r="B4" s="4" t="s">
        <v>88</v>
      </c>
      <c r="C4" s="17" t="s">
        <v>89</v>
      </c>
      <c r="D4" s="21"/>
    </row>
    <row r="5" ht="16.3" customHeight="1" spans="1:4">
      <c r="A5" s="5" t="s">
        <v>78</v>
      </c>
      <c r="B5" s="6" t="s">
        <v>90</v>
      </c>
      <c r="C5" s="19">
        <v>833778</v>
      </c>
      <c r="D5" s="26"/>
    </row>
    <row r="6" ht="16.3" customHeight="1" spans="1:4">
      <c r="A6" s="5" t="s">
        <v>91</v>
      </c>
      <c r="B6" s="6" t="s">
        <v>92</v>
      </c>
      <c r="C6" s="19">
        <v>84369</v>
      </c>
      <c r="D6" s="26"/>
    </row>
    <row r="7" ht="16.3" customHeight="1" spans="1:4">
      <c r="A7" s="5" t="s">
        <v>93</v>
      </c>
      <c r="B7" s="6" t="s">
        <v>94</v>
      </c>
      <c r="C7" s="19">
        <v>596198</v>
      </c>
      <c r="D7" s="26"/>
    </row>
    <row r="8" ht="16.3" customHeight="1" spans="1:4">
      <c r="A8" s="5" t="s">
        <v>95</v>
      </c>
      <c r="B8" s="6" t="s">
        <v>96</v>
      </c>
      <c r="C8" s="19">
        <v>153211</v>
      </c>
      <c r="D8" s="26"/>
    </row>
    <row r="9" ht="16.3" customHeight="1" spans="1:4">
      <c r="A9" s="5" t="s">
        <v>97</v>
      </c>
      <c r="B9" s="6" t="s">
        <v>98</v>
      </c>
      <c r="C9" s="19">
        <v>27977</v>
      </c>
      <c r="D9" s="26"/>
    </row>
    <row r="10" ht="16.3" customHeight="1" spans="1:4">
      <c r="A10" s="5" t="s">
        <v>99</v>
      </c>
      <c r="B10" s="6" t="s">
        <v>100</v>
      </c>
      <c r="C10" s="19">
        <v>21919</v>
      </c>
      <c r="D10" s="26"/>
    </row>
    <row r="11" ht="16.3" customHeight="1" spans="1:4">
      <c r="A11" s="5" t="s">
        <v>101</v>
      </c>
      <c r="B11" s="6" t="s">
        <v>102</v>
      </c>
      <c r="C11" s="19">
        <v>17804</v>
      </c>
      <c r="D11" s="26"/>
    </row>
    <row r="12" ht="16.3" customHeight="1" spans="1:4">
      <c r="A12" s="5" t="s">
        <v>103</v>
      </c>
      <c r="B12" s="6" t="s">
        <v>104</v>
      </c>
      <c r="C12" s="19">
        <v>4115</v>
      </c>
      <c r="D12" s="26"/>
    </row>
    <row r="13" ht="16.3" customHeight="1" spans="1:4">
      <c r="A13" s="5" t="s">
        <v>105</v>
      </c>
      <c r="B13" s="6" t="s">
        <v>106</v>
      </c>
      <c r="C13" s="19">
        <v>6058</v>
      </c>
      <c r="D13" s="26"/>
    </row>
    <row r="14" ht="16.3" customHeight="1" spans="1:4">
      <c r="A14" s="5" t="s">
        <v>107</v>
      </c>
      <c r="B14" s="6" t="s">
        <v>108</v>
      </c>
      <c r="C14" s="36"/>
      <c r="D14" s="37"/>
    </row>
    <row r="15" ht="16.3" customHeight="1" spans="1:4">
      <c r="A15" s="5" t="s">
        <v>109</v>
      </c>
      <c r="B15" s="6" t="s">
        <v>110</v>
      </c>
      <c r="C15" s="36"/>
      <c r="D15" s="37"/>
    </row>
    <row r="16" ht="16.3" customHeight="1" spans="1:4">
      <c r="A16" s="5" t="s">
        <v>111</v>
      </c>
      <c r="B16" s="6" t="s">
        <v>112</v>
      </c>
      <c r="C16" s="36"/>
      <c r="D16" s="37"/>
    </row>
    <row r="17" ht="16.3" customHeight="1" spans="1:4">
      <c r="A17" s="5" t="s">
        <v>113</v>
      </c>
      <c r="B17" s="6" t="s">
        <v>114</v>
      </c>
      <c r="C17" s="36"/>
      <c r="D17" s="37"/>
    </row>
    <row r="18" ht="16.3" customHeight="1" spans="1:4">
      <c r="A18" s="15" t="s">
        <v>115</v>
      </c>
      <c r="B18" s="24"/>
      <c r="C18" s="19">
        <v>861755</v>
      </c>
      <c r="D18" s="26"/>
    </row>
  </sheetData>
  <mergeCells count="19">
    <mergeCell ref="A1:D1"/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18:B18"/>
    <mergeCell ref="C18:D18"/>
  </mergeCells>
  <pageMargins left="0.78740157480315" right="0" top="0.393700787401575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zoomScale="175" zoomScaleNormal="175" topLeftCell="A31" workbookViewId="0">
      <selection activeCell="E35" sqref="E35"/>
    </sheetView>
  </sheetViews>
  <sheetFormatPr defaultColWidth="10.2833333333333" defaultRowHeight="14.25"/>
  <cols>
    <col min="1" max="1" width="5.01666666666667" customWidth="1"/>
    <col min="2" max="2" width="1.35833333333333" customWidth="1"/>
    <col min="3" max="3" width="12.2083333333333" customWidth="1"/>
    <col min="4" max="4" width="20.6166666666667" customWidth="1"/>
    <col min="5" max="5" width="17.0833333333333" customWidth="1"/>
    <col min="6" max="6" width="5.84166666666667" customWidth="1"/>
    <col min="7" max="7" width="8.68333333333333" customWidth="1"/>
    <col min="8" max="8" width="6.65" customWidth="1"/>
    <col min="9" max="9" width="5.01666666666667" customWidth="1"/>
    <col min="10" max="10" width="12.2083333333333" customWidth="1"/>
    <col min="11" max="11" width="10.2833333333333" hidden="1" customWidth="1"/>
  </cols>
  <sheetData>
    <row r="1" ht="27.9" customHeight="1" spans="1:11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6</v>
      </c>
    </row>
    <row r="2" ht="17.05" customHeight="1" spans="1:1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12" t="s">
        <v>6</v>
      </c>
    </row>
    <row r="3" ht="17.05" customHeight="1" spans="1:11">
      <c r="A3" s="3" t="s">
        <v>21</v>
      </c>
      <c r="B3" s="3"/>
      <c r="C3" s="3"/>
      <c r="D3" s="3"/>
      <c r="E3" s="3"/>
      <c r="F3" s="3"/>
      <c r="G3" s="3"/>
      <c r="H3" s="3"/>
      <c r="I3" s="2" t="s">
        <v>117</v>
      </c>
      <c r="J3" s="2"/>
      <c r="K3" s="12" t="s">
        <v>6</v>
      </c>
    </row>
    <row r="4" ht="17.05" customHeight="1" spans="1:11">
      <c r="A4" s="27" t="s">
        <v>22</v>
      </c>
      <c r="B4" s="28"/>
      <c r="C4" s="13" t="s">
        <v>118</v>
      </c>
      <c r="D4" s="13" t="s">
        <v>119</v>
      </c>
      <c r="E4" s="13" t="s">
        <v>120</v>
      </c>
      <c r="F4" s="13" t="s">
        <v>121</v>
      </c>
      <c r="G4" s="13" t="s">
        <v>122</v>
      </c>
      <c r="H4" s="17" t="s">
        <v>123</v>
      </c>
      <c r="I4" s="18"/>
      <c r="J4" s="21"/>
      <c r="K4" s="31" t="s">
        <v>6</v>
      </c>
    </row>
    <row r="5" ht="17.05" customHeight="1" spans="1:11">
      <c r="A5" s="29"/>
      <c r="B5" s="30"/>
      <c r="C5" s="14"/>
      <c r="D5" s="14"/>
      <c r="E5" s="14"/>
      <c r="F5" s="14"/>
      <c r="G5" s="14"/>
      <c r="H5" s="17" t="s">
        <v>124</v>
      </c>
      <c r="I5" s="21"/>
      <c r="J5" s="4" t="s">
        <v>125</v>
      </c>
      <c r="K5" s="31" t="s">
        <v>6</v>
      </c>
    </row>
    <row r="6" ht="20.15" customHeight="1" spans="1:11">
      <c r="A6" s="15" t="s">
        <v>79</v>
      </c>
      <c r="B6" s="16"/>
      <c r="C6" s="16"/>
      <c r="D6" s="16"/>
      <c r="E6" s="16"/>
      <c r="F6" s="16"/>
      <c r="G6" s="16"/>
      <c r="H6" s="16"/>
      <c r="I6" s="16"/>
      <c r="J6" s="24"/>
      <c r="K6" t="s">
        <v>126</v>
      </c>
    </row>
    <row r="7" ht="20.15" customHeight="1" spans="1:11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24"/>
      <c r="K7" t="s">
        <v>127</v>
      </c>
    </row>
    <row r="8" ht="20.15" customHeight="1" spans="1:11">
      <c r="A8" s="15" t="s">
        <v>92</v>
      </c>
      <c r="B8" s="16"/>
      <c r="C8" s="16"/>
      <c r="D8" s="16"/>
      <c r="E8" s="16"/>
      <c r="F8" s="16"/>
      <c r="G8" s="16"/>
      <c r="H8" s="16"/>
      <c r="I8" s="16"/>
      <c r="J8" s="24"/>
      <c r="K8" t="s">
        <v>128</v>
      </c>
    </row>
    <row r="9" ht="20.15" customHeight="1" spans="1:11">
      <c r="A9" s="15" t="s">
        <v>6</v>
      </c>
      <c r="B9" s="24"/>
      <c r="C9" s="6" t="s">
        <v>6</v>
      </c>
      <c r="D9" s="6" t="s">
        <v>129</v>
      </c>
      <c r="E9" s="6" t="s">
        <v>6</v>
      </c>
      <c r="F9" s="5" t="s">
        <v>6</v>
      </c>
      <c r="G9" s="8"/>
      <c r="H9" s="36"/>
      <c r="I9" s="37"/>
      <c r="J9" s="8"/>
      <c r="K9" t="s">
        <v>6</v>
      </c>
    </row>
    <row r="10" ht="20.15" customHeight="1" spans="1:11">
      <c r="A10" s="15" t="s">
        <v>78</v>
      </c>
      <c r="B10" s="24"/>
      <c r="C10" s="6" t="s">
        <v>130</v>
      </c>
      <c r="D10" s="6" t="s">
        <v>129</v>
      </c>
      <c r="E10" s="6" t="s">
        <v>6</v>
      </c>
      <c r="F10" s="5" t="s">
        <v>37</v>
      </c>
      <c r="G10" s="10">
        <v>2699.116</v>
      </c>
      <c r="H10" s="19">
        <v>14.7</v>
      </c>
      <c r="I10" s="26"/>
      <c r="J10" s="9">
        <v>39677.01</v>
      </c>
      <c r="K10" t="s">
        <v>6</v>
      </c>
    </row>
    <row r="11" ht="39.55" customHeight="1" spans="1:11">
      <c r="A11" s="15" t="s">
        <v>97</v>
      </c>
      <c r="B11" s="24"/>
      <c r="C11" s="6" t="s">
        <v>131</v>
      </c>
      <c r="D11" s="6" t="s">
        <v>132</v>
      </c>
      <c r="E11" s="6" t="s">
        <v>133</v>
      </c>
      <c r="F11" s="5" t="s">
        <v>37</v>
      </c>
      <c r="G11" s="10">
        <v>2699.116</v>
      </c>
      <c r="H11" s="19">
        <v>3.16</v>
      </c>
      <c r="I11" s="26"/>
      <c r="J11" s="9">
        <v>8529.21</v>
      </c>
      <c r="K11" t="s">
        <v>6</v>
      </c>
    </row>
    <row r="12" ht="74.4" customHeight="1" spans="1:11">
      <c r="A12" s="15" t="s">
        <v>107</v>
      </c>
      <c r="B12" s="24"/>
      <c r="C12" s="6" t="s">
        <v>134</v>
      </c>
      <c r="D12" s="6" t="s">
        <v>135</v>
      </c>
      <c r="E12" s="6" t="s">
        <v>136</v>
      </c>
      <c r="F12" s="5" t="s">
        <v>39</v>
      </c>
      <c r="G12" s="10">
        <v>890.708</v>
      </c>
      <c r="H12" s="19">
        <v>40.6</v>
      </c>
      <c r="I12" s="26"/>
      <c r="J12" s="9">
        <v>36162.74</v>
      </c>
      <c r="K12" t="s">
        <v>6</v>
      </c>
    </row>
    <row r="13" ht="20.15" customHeight="1" spans="1:11">
      <c r="A13" s="15" t="s">
        <v>94</v>
      </c>
      <c r="B13" s="16"/>
      <c r="C13" s="16"/>
      <c r="D13" s="16"/>
      <c r="E13" s="16"/>
      <c r="F13" s="16"/>
      <c r="G13" s="16"/>
      <c r="H13" s="16"/>
      <c r="I13" s="16"/>
      <c r="J13" s="24"/>
      <c r="K13" t="s">
        <v>128</v>
      </c>
    </row>
    <row r="14" ht="20.15" customHeight="1" spans="1:11">
      <c r="A14" s="15" t="s">
        <v>6</v>
      </c>
      <c r="B14" s="24"/>
      <c r="C14" s="6" t="s">
        <v>6</v>
      </c>
      <c r="D14" s="6" t="s">
        <v>137</v>
      </c>
      <c r="E14" s="6" t="s">
        <v>6</v>
      </c>
      <c r="F14" s="5" t="s">
        <v>6</v>
      </c>
      <c r="G14" s="8"/>
      <c r="H14" s="36"/>
      <c r="I14" s="37"/>
      <c r="J14" s="8"/>
      <c r="K14" t="s">
        <v>6</v>
      </c>
    </row>
    <row r="15" ht="39.55" customHeight="1" spans="1:11">
      <c r="A15" s="15" t="s">
        <v>138</v>
      </c>
      <c r="B15" s="24"/>
      <c r="C15" s="6" t="s">
        <v>139</v>
      </c>
      <c r="D15" s="6" t="s">
        <v>140</v>
      </c>
      <c r="E15" s="6" t="s">
        <v>141</v>
      </c>
      <c r="F15" s="5" t="s">
        <v>37</v>
      </c>
      <c r="G15" s="10">
        <v>1915.426</v>
      </c>
      <c r="H15" s="19">
        <v>141.9</v>
      </c>
      <c r="I15" s="26"/>
      <c r="J15" s="9">
        <v>271798.95</v>
      </c>
      <c r="K15" t="s">
        <v>6</v>
      </c>
    </row>
    <row r="16" ht="27.9" customHeight="1" spans="1:11">
      <c r="A16" s="15" t="s">
        <v>142</v>
      </c>
      <c r="B16" s="24"/>
      <c r="C16" s="6" t="s">
        <v>143</v>
      </c>
      <c r="D16" s="6" t="s">
        <v>144</v>
      </c>
      <c r="E16" s="6" t="s">
        <v>145</v>
      </c>
      <c r="F16" s="5" t="s">
        <v>37</v>
      </c>
      <c r="G16" s="10">
        <v>1915.426</v>
      </c>
      <c r="H16" s="19">
        <v>77.85</v>
      </c>
      <c r="I16" s="26"/>
      <c r="J16" s="9">
        <v>149115.91</v>
      </c>
      <c r="K16" t="s">
        <v>6</v>
      </c>
    </row>
    <row r="17" ht="51.15" customHeight="1" spans="1:11">
      <c r="A17" s="15" t="s">
        <v>146</v>
      </c>
      <c r="B17" s="24"/>
      <c r="C17" s="6" t="s">
        <v>147</v>
      </c>
      <c r="D17" s="6" t="s">
        <v>148</v>
      </c>
      <c r="E17" s="6" t="s">
        <v>149</v>
      </c>
      <c r="F17" s="5" t="s">
        <v>37</v>
      </c>
      <c r="G17" s="10">
        <v>1915.426</v>
      </c>
      <c r="H17" s="19">
        <v>36.96</v>
      </c>
      <c r="I17" s="26"/>
      <c r="J17" s="9">
        <v>70794.14</v>
      </c>
      <c r="K17" t="s">
        <v>6</v>
      </c>
    </row>
    <row r="18" ht="20.15" customHeight="1" spans="1:11">
      <c r="A18" s="15" t="s">
        <v>6</v>
      </c>
      <c r="B18" s="24"/>
      <c r="C18" s="6" t="s">
        <v>6</v>
      </c>
      <c r="D18" s="6" t="s">
        <v>150</v>
      </c>
      <c r="E18" s="6" t="s">
        <v>6</v>
      </c>
      <c r="F18" s="5" t="s">
        <v>6</v>
      </c>
      <c r="G18" s="8"/>
      <c r="H18" s="36"/>
      <c r="I18" s="37"/>
      <c r="J18" s="8"/>
      <c r="K18" t="s">
        <v>6</v>
      </c>
    </row>
    <row r="19" ht="39.55" customHeight="1" spans="1:11">
      <c r="A19" s="15" t="s">
        <v>151</v>
      </c>
      <c r="B19" s="24"/>
      <c r="C19" s="6" t="s">
        <v>152</v>
      </c>
      <c r="D19" s="6" t="s">
        <v>140</v>
      </c>
      <c r="E19" s="6" t="s">
        <v>153</v>
      </c>
      <c r="F19" s="5" t="s">
        <v>37</v>
      </c>
      <c r="G19" s="10">
        <v>783.69</v>
      </c>
      <c r="H19" s="19">
        <v>104.62</v>
      </c>
      <c r="I19" s="26"/>
      <c r="J19" s="9">
        <v>81989.65</v>
      </c>
      <c r="K19" t="s">
        <v>6</v>
      </c>
    </row>
    <row r="20" ht="51.15" customHeight="1" spans="1:11">
      <c r="A20" s="15" t="s">
        <v>154</v>
      </c>
      <c r="B20" s="24"/>
      <c r="C20" s="6" t="s">
        <v>155</v>
      </c>
      <c r="D20" s="6" t="s">
        <v>148</v>
      </c>
      <c r="E20" s="6" t="s">
        <v>156</v>
      </c>
      <c r="F20" s="5" t="s">
        <v>37</v>
      </c>
      <c r="G20" s="10">
        <v>783.69</v>
      </c>
      <c r="H20" s="19">
        <v>28.71</v>
      </c>
      <c r="I20" s="26"/>
      <c r="J20" s="9">
        <v>22499.74</v>
      </c>
      <c r="K20" t="s">
        <v>6</v>
      </c>
    </row>
    <row r="21" ht="20.15" customHeight="1" spans="1:11">
      <c r="A21" s="15" t="s">
        <v>96</v>
      </c>
      <c r="B21" s="16"/>
      <c r="C21" s="16"/>
      <c r="D21" s="16"/>
      <c r="E21" s="16"/>
      <c r="F21" s="16"/>
      <c r="G21" s="16"/>
      <c r="H21" s="16"/>
      <c r="I21" s="16"/>
      <c r="J21" s="24"/>
      <c r="K21" t="s">
        <v>128</v>
      </c>
    </row>
    <row r="22" ht="120.9" customHeight="1" spans="1:11">
      <c r="A22" s="15" t="s">
        <v>157</v>
      </c>
      <c r="B22" s="24"/>
      <c r="C22" s="6" t="s">
        <v>158</v>
      </c>
      <c r="D22" s="6" t="s">
        <v>159</v>
      </c>
      <c r="E22" s="6" t="s">
        <v>160</v>
      </c>
      <c r="F22" s="5" t="s">
        <v>43</v>
      </c>
      <c r="G22" s="10">
        <v>373</v>
      </c>
      <c r="H22" s="19">
        <v>133.86</v>
      </c>
      <c r="I22" s="26"/>
      <c r="J22" s="9">
        <v>49929.78</v>
      </c>
      <c r="K22" t="s">
        <v>6</v>
      </c>
    </row>
    <row r="23" ht="86.05" customHeight="1" spans="1:11">
      <c r="A23" s="15" t="s">
        <v>161</v>
      </c>
      <c r="B23" s="24"/>
      <c r="C23" s="6" t="s">
        <v>162</v>
      </c>
      <c r="D23" s="6" t="s">
        <v>159</v>
      </c>
      <c r="E23" s="6" t="s">
        <v>163</v>
      </c>
      <c r="F23" s="5" t="s">
        <v>43</v>
      </c>
      <c r="G23" s="10">
        <v>3.33</v>
      </c>
      <c r="H23" s="19">
        <v>127.35</v>
      </c>
      <c r="I23" s="26"/>
      <c r="J23" s="9">
        <v>424.08</v>
      </c>
      <c r="K23" t="s">
        <v>6</v>
      </c>
    </row>
    <row r="24" ht="27.9" customHeight="1" spans="1:11">
      <c r="A24" s="11" t="s">
        <v>116</v>
      </c>
      <c r="B24" s="11"/>
      <c r="C24" s="11"/>
      <c r="D24" s="11"/>
      <c r="E24" s="11"/>
      <c r="F24" s="11"/>
      <c r="G24" s="11"/>
      <c r="H24" s="11"/>
      <c r="I24" s="11"/>
      <c r="J24" s="11"/>
      <c r="K24" s="12" t="s">
        <v>6</v>
      </c>
    </row>
    <row r="25" ht="17.05" customHeight="1" spans="1:11">
      <c r="A25" s="2" t="s">
        <v>6</v>
      </c>
      <c r="B25" s="2"/>
      <c r="C25" s="2"/>
      <c r="D25" s="2"/>
      <c r="E25" s="2"/>
      <c r="F25" s="2"/>
      <c r="G25" s="2"/>
      <c r="H25" s="2"/>
      <c r="I25" s="2"/>
      <c r="J25" s="2"/>
      <c r="K25" s="12" t="s">
        <v>6</v>
      </c>
    </row>
    <row r="26" ht="17.05" customHeight="1" spans="1:11">
      <c r="A26" s="3" t="s">
        <v>21</v>
      </c>
      <c r="B26" s="3"/>
      <c r="C26" s="3"/>
      <c r="D26" s="3"/>
      <c r="E26" s="3"/>
      <c r="F26" s="3"/>
      <c r="G26" s="3"/>
      <c r="H26" s="3"/>
      <c r="I26" s="2" t="s">
        <v>164</v>
      </c>
      <c r="J26" s="2"/>
      <c r="K26" s="12" t="s">
        <v>6</v>
      </c>
    </row>
    <row r="27" ht="17.05" customHeight="1" spans="1:11">
      <c r="A27" s="27" t="s">
        <v>22</v>
      </c>
      <c r="B27" s="28"/>
      <c r="C27" s="13" t="s">
        <v>118</v>
      </c>
      <c r="D27" s="13" t="s">
        <v>119</v>
      </c>
      <c r="E27" s="13" t="s">
        <v>120</v>
      </c>
      <c r="F27" s="13" t="s">
        <v>121</v>
      </c>
      <c r="G27" s="13" t="s">
        <v>122</v>
      </c>
      <c r="H27" s="17" t="s">
        <v>123</v>
      </c>
      <c r="I27" s="18"/>
      <c r="J27" s="21"/>
      <c r="K27" s="31" t="s">
        <v>6</v>
      </c>
    </row>
    <row r="28" ht="17.05" customHeight="1" spans="1:11">
      <c r="A28" s="29"/>
      <c r="B28" s="30"/>
      <c r="C28" s="14"/>
      <c r="D28" s="14"/>
      <c r="E28" s="14"/>
      <c r="F28" s="14"/>
      <c r="G28" s="14"/>
      <c r="H28" s="17" t="s">
        <v>124</v>
      </c>
      <c r="I28" s="21"/>
      <c r="J28" s="4" t="s">
        <v>125</v>
      </c>
      <c r="K28" s="31" t="s">
        <v>6</v>
      </c>
    </row>
    <row r="29" ht="20.15" customHeight="1" spans="1:11">
      <c r="A29" s="15" t="s">
        <v>6</v>
      </c>
      <c r="B29" s="24"/>
      <c r="C29" s="6" t="s">
        <v>6</v>
      </c>
      <c r="D29" s="6" t="s">
        <v>6</v>
      </c>
      <c r="E29" s="6" t="s">
        <v>165</v>
      </c>
      <c r="F29" s="5" t="s">
        <v>6</v>
      </c>
      <c r="G29" s="8"/>
      <c r="H29" s="36"/>
      <c r="I29" s="37"/>
      <c r="J29" s="8"/>
      <c r="K29" t="s">
        <v>6</v>
      </c>
    </row>
    <row r="30" ht="97.65" customHeight="1" spans="1:11">
      <c r="A30" s="15" t="s">
        <v>166</v>
      </c>
      <c r="B30" s="24"/>
      <c r="C30" s="6" t="s">
        <v>167</v>
      </c>
      <c r="D30" s="6" t="s">
        <v>159</v>
      </c>
      <c r="E30" s="6" t="s">
        <v>168</v>
      </c>
      <c r="F30" s="5" t="s">
        <v>43</v>
      </c>
      <c r="G30" s="10">
        <v>55</v>
      </c>
      <c r="H30" s="19">
        <v>90.96</v>
      </c>
      <c r="I30" s="26"/>
      <c r="J30" s="9">
        <v>5002.8</v>
      </c>
      <c r="K30" t="s">
        <v>6</v>
      </c>
    </row>
    <row r="31" ht="27.9" customHeight="1" spans="1:11">
      <c r="A31" s="15" t="s">
        <v>169</v>
      </c>
      <c r="B31" s="24"/>
      <c r="C31" s="6" t="s">
        <v>170</v>
      </c>
      <c r="D31" s="6" t="s">
        <v>171</v>
      </c>
      <c r="E31" s="6" t="s">
        <v>172</v>
      </c>
      <c r="F31" s="5" t="s">
        <v>39</v>
      </c>
      <c r="G31" s="10">
        <v>503.129</v>
      </c>
      <c r="H31" s="19">
        <v>8.32</v>
      </c>
      <c r="I31" s="26"/>
      <c r="J31" s="9">
        <v>4186.03</v>
      </c>
      <c r="K31" t="s">
        <v>6</v>
      </c>
    </row>
    <row r="32" ht="86.05" customHeight="1" spans="1:11">
      <c r="A32" s="15" t="s">
        <v>173</v>
      </c>
      <c r="B32" s="24"/>
      <c r="C32" s="6" t="s">
        <v>174</v>
      </c>
      <c r="D32" s="6" t="s">
        <v>175</v>
      </c>
      <c r="E32" s="6" t="s">
        <v>176</v>
      </c>
      <c r="F32" s="5" t="s">
        <v>39</v>
      </c>
      <c r="G32" s="10">
        <v>211.134</v>
      </c>
      <c r="H32" s="19">
        <v>179.86</v>
      </c>
      <c r="I32" s="26"/>
      <c r="J32" s="9">
        <v>37974.56</v>
      </c>
      <c r="K32" t="s">
        <v>6</v>
      </c>
    </row>
    <row r="33" ht="51.15" customHeight="1" spans="1:11">
      <c r="A33" s="15" t="s">
        <v>177</v>
      </c>
      <c r="B33" s="24"/>
      <c r="C33" s="6" t="s">
        <v>178</v>
      </c>
      <c r="D33" s="6" t="s">
        <v>135</v>
      </c>
      <c r="E33" s="6" t="s">
        <v>179</v>
      </c>
      <c r="F33" s="5" t="s">
        <v>39</v>
      </c>
      <c r="G33" s="10">
        <v>457.39</v>
      </c>
      <c r="H33" s="19">
        <v>20.21</v>
      </c>
      <c r="I33" s="26"/>
      <c r="J33" s="9">
        <v>9243.85</v>
      </c>
      <c r="K33" t="s">
        <v>6</v>
      </c>
    </row>
    <row r="34" ht="62.8" customHeight="1" spans="1:11">
      <c r="A34" s="15" t="s">
        <v>180</v>
      </c>
      <c r="B34" s="24"/>
      <c r="C34" s="6" t="s">
        <v>181</v>
      </c>
      <c r="D34" s="6" t="s">
        <v>182</v>
      </c>
      <c r="E34" s="6" t="s">
        <v>183</v>
      </c>
      <c r="F34" s="5" t="s">
        <v>46</v>
      </c>
      <c r="G34" s="10">
        <v>12</v>
      </c>
      <c r="H34" s="19">
        <v>2070.82</v>
      </c>
      <c r="I34" s="26"/>
      <c r="J34" s="9">
        <v>24849.84</v>
      </c>
      <c r="K34" t="s">
        <v>6</v>
      </c>
    </row>
    <row r="35" ht="62.8" customHeight="1" spans="1:11">
      <c r="A35" s="15" t="s">
        <v>184</v>
      </c>
      <c r="B35" s="24"/>
      <c r="C35" s="6" t="s">
        <v>185</v>
      </c>
      <c r="D35" s="6" t="s">
        <v>47</v>
      </c>
      <c r="E35" s="6" t="s">
        <v>186</v>
      </c>
      <c r="F35" s="5" t="s">
        <v>46</v>
      </c>
      <c r="G35" s="10">
        <v>22</v>
      </c>
      <c r="H35" s="19">
        <v>981.84</v>
      </c>
      <c r="I35" s="26"/>
      <c r="J35" s="9">
        <v>21600.48</v>
      </c>
      <c r="K35" t="s">
        <v>6</v>
      </c>
    </row>
    <row r="36" ht="16.3" customHeight="1" spans="1:11">
      <c r="A36" s="15" t="s">
        <v>85</v>
      </c>
      <c r="B36" s="16"/>
      <c r="C36" s="16"/>
      <c r="D36" s="16"/>
      <c r="E36" s="16"/>
      <c r="F36" s="16"/>
      <c r="G36" s="16"/>
      <c r="H36" s="16"/>
      <c r="I36" s="24"/>
      <c r="J36" s="9">
        <v>833778.77</v>
      </c>
      <c r="K36" s="31" t="s">
        <v>6</v>
      </c>
    </row>
  </sheetData>
  <mergeCells count="70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J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J21"/>
    <mergeCell ref="A22:B22"/>
    <mergeCell ref="H22:I22"/>
    <mergeCell ref="A23:B23"/>
    <mergeCell ref="H23:I23"/>
    <mergeCell ref="A24:J24"/>
    <mergeCell ref="A25:J25"/>
    <mergeCell ref="A26:H26"/>
    <mergeCell ref="I26:J26"/>
    <mergeCell ref="H27:J27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I36"/>
    <mergeCell ref="C4:C5"/>
    <mergeCell ref="C27:C28"/>
    <mergeCell ref="D4:D5"/>
    <mergeCell ref="D27:D28"/>
    <mergeCell ref="E4:E5"/>
    <mergeCell ref="E27:E28"/>
    <mergeCell ref="F4:F5"/>
    <mergeCell ref="F27:F28"/>
    <mergeCell ref="G4:G5"/>
    <mergeCell ref="G27:G28"/>
    <mergeCell ref="A4:B5"/>
    <mergeCell ref="A27:B28"/>
  </mergeCells>
  <pageMargins left="0.590551181102362" right="0" top="0.393700787401575" bottom="0" header="0" footer="0"/>
  <pageSetup paperSize="9" orientation="portrait"/>
  <headerFooter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A1:E1"/>
    </sheetView>
  </sheetViews>
  <sheetFormatPr defaultColWidth="10.2833333333333" defaultRowHeight="14.25" outlineLevelCol="4"/>
  <cols>
    <col min="1" max="1" width="7.19166666666667" customWidth="1"/>
    <col min="2" max="2" width="37.1583333333333" customWidth="1"/>
    <col min="3" max="3" width="18.9916666666667" customWidth="1"/>
    <col min="4" max="4" width="16.55" customWidth="1"/>
    <col min="5" max="5" width="17.5083333333333" customWidth="1"/>
  </cols>
  <sheetData>
    <row r="1" ht="27.9" customHeight="1" spans="1:5">
      <c r="A1" s="32" t="s">
        <v>187</v>
      </c>
      <c r="B1" s="32"/>
      <c r="C1" s="32"/>
      <c r="D1" s="32"/>
      <c r="E1" s="32"/>
    </row>
    <row r="2" ht="17.85" customHeight="1" spans="1:5">
      <c r="A2" s="2" t="s">
        <v>6</v>
      </c>
      <c r="B2" s="2"/>
      <c r="C2" s="2"/>
      <c r="D2" s="2"/>
      <c r="E2" s="2"/>
    </row>
    <row r="3" ht="17.05" customHeight="1" spans="1:5">
      <c r="A3" s="3" t="s">
        <v>21</v>
      </c>
      <c r="B3" s="3"/>
      <c r="C3" s="3"/>
      <c r="D3" s="3"/>
      <c r="E3" s="35" t="s">
        <v>74</v>
      </c>
    </row>
    <row r="4" ht="29.45" customHeight="1" spans="1:5">
      <c r="A4" s="4" t="s">
        <v>22</v>
      </c>
      <c r="B4" s="4" t="s">
        <v>188</v>
      </c>
      <c r="C4" s="4" t="s">
        <v>189</v>
      </c>
      <c r="D4" s="4" t="s">
        <v>190</v>
      </c>
      <c r="E4" s="4" t="s">
        <v>123</v>
      </c>
    </row>
    <row r="5" ht="16.3" customHeight="1" spans="1:5">
      <c r="A5" s="17" t="s">
        <v>79</v>
      </c>
      <c r="B5" s="18"/>
      <c r="C5" s="18"/>
      <c r="D5" s="18"/>
      <c r="E5" s="21"/>
    </row>
    <row r="6" ht="16.3" customHeight="1" spans="1:5">
      <c r="A6" s="17" t="s">
        <v>27</v>
      </c>
      <c r="B6" s="18"/>
      <c r="C6" s="18"/>
      <c r="D6" s="18"/>
      <c r="E6" s="21"/>
    </row>
    <row r="7" ht="16.3" customHeight="1" spans="1:5">
      <c r="A7" s="17" t="s">
        <v>92</v>
      </c>
      <c r="B7" s="18"/>
      <c r="C7" s="18"/>
      <c r="D7" s="18"/>
      <c r="E7" s="21"/>
    </row>
    <row r="8" ht="16.3" customHeight="1" spans="1:5">
      <c r="A8" s="4" t="s">
        <v>78</v>
      </c>
      <c r="B8" s="33" t="s">
        <v>102</v>
      </c>
      <c r="C8" s="34">
        <v>86612</v>
      </c>
      <c r="D8" s="4" t="s">
        <v>191</v>
      </c>
      <c r="E8" s="34">
        <v>1836</v>
      </c>
    </row>
    <row r="9" ht="16.3" customHeight="1" spans="1:5">
      <c r="A9" s="4" t="s">
        <v>97</v>
      </c>
      <c r="B9" s="33" t="s">
        <v>104</v>
      </c>
      <c r="C9" s="34">
        <v>86612</v>
      </c>
      <c r="D9" s="4" t="s">
        <v>192</v>
      </c>
      <c r="E9" s="34">
        <v>424</v>
      </c>
    </row>
    <row r="10" ht="16.3" customHeight="1" spans="1:5">
      <c r="A10" s="17" t="s">
        <v>94</v>
      </c>
      <c r="B10" s="18"/>
      <c r="C10" s="18"/>
      <c r="D10" s="18"/>
      <c r="E10" s="21"/>
    </row>
    <row r="11" ht="16.3" customHeight="1" spans="1:5">
      <c r="A11" s="4" t="s">
        <v>78</v>
      </c>
      <c r="B11" s="33" t="s">
        <v>102</v>
      </c>
      <c r="C11" s="34">
        <v>600013</v>
      </c>
      <c r="D11" s="4" t="s">
        <v>191</v>
      </c>
      <c r="E11" s="34">
        <v>12720</v>
      </c>
    </row>
    <row r="12" ht="16.3" customHeight="1" spans="1:5">
      <c r="A12" s="4" t="s">
        <v>97</v>
      </c>
      <c r="B12" s="33" t="s">
        <v>104</v>
      </c>
      <c r="C12" s="34">
        <v>600013</v>
      </c>
      <c r="D12" s="4" t="s">
        <v>192</v>
      </c>
      <c r="E12" s="34">
        <v>2940</v>
      </c>
    </row>
    <row r="13" ht="16.3" customHeight="1" spans="1:5">
      <c r="A13" s="17" t="s">
        <v>96</v>
      </c>
      <c r="B13" s="18"/>
      <c r="C13" s="18"/>
      <c r="D13" s="18"/>
      <c r="E13" s="21"/>
    </row>
    <row r="14" ht="16.3" customHeight="1" spans="1:5">
      <c r="A14" s="4" t="s">
        <v>78</v>
      </c>
      <c r="B14" s="33" t="s">
        <v>102</v>
      </c>
      <c r="C14" s="34">
        <v>153211</v>
      </c>
      <c r="D14" s="4" t="s">
        <v>191</v>
      </c>
      <c r="E14" s="34">
        <v>3248</v>
      </c>
    </row>
    <row r="15" ht="16.3" customHeight="1" spans="1:5">
      <c r="A15" s="4" t="s">
        <v>97</v>
      </c>
      <c r="B15" s="33" t="s">
        <v>104</v>
      </c>
      <c r="C15" s="34">
        <v>153211</v>
      </c>
      <c r="D15" s="4" t="s">
        <v>192</v>
      </c>
      <c r="E15" s="34">
        <v>751</v>
      </c>
    </row>
    <row r="16" ht="17.05" customHeight="1" spans="1:5">
      <c r="A16" s="17" t="s">
        <v>193</v>
      </c>
      <c r="B16" s="18"/>
      <c r="C16" s="18"/>
      <c r="D16" s="21"/>
      <c r="E16" s="34">
        <v>21919</v>
      </c>
    </row>
  </sheetData>
  <mergeCells count="9">
    <mergeCell ref="A1:E1"/>
    <mergeCell ref="A2:E2"/>
    <mergeCell ref="A3:D3"/>
    <mergeCell ref="A5:E5"/>
    <mergeCell ref="A6:E6"/>
    <mergeCell ref="A7:E7"/>
    <mergeCell ref="A10:E10"/>
    <mergeCell ref="A13:E13"/>
    <mergeCell ref="A16:D16"/>
  </mergeCells>
  <pageMargins left="0.393700787401575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J1"/>
    </sheetView>
  </sheetViews>
  <sheetFormatPr defaultColWidth="10.2833333333333" defaultRowHeight="14.25"/>
  <cols>
    <col min="1" max="1" width="5.01666666666667" customWidth="1"/>
    <col min="2" max="2" width="1.35833333333333" customWidth="1"/>
    <col min="3" max="3" width="13.1583333333333" customWidth="1"/>
    <col min="4" max="4" width="21.975" customWidth="1"/>
    <col min="5" max="5" width="15.4666666666667" customWidth="1"/>
    <col min="6" max="6" width="5.01666666666667" customWidth="1"/>
    <col min="7" max="7" width="8.40833333333333" customWidth="1"/>
    <col min="8" max="8" width="8.54166666666667" customWidth="1"/>
    <col min="9" max="9" width="3.39166666666667" customWidth="1"/>
    <col min="10" max="10" width="12.475" customWidth="1"/>
    <col min="11" max="11" width="10.2833333333333" hidden="1" customWidth="1"/>
  </cols>
  <sheetData>
    <row r="1" ht="27.9" customHeight="1" spans="1:11">
      <c r="A1" s="11" t="s">
        <v>194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6</v>
      </c>
    </row>
    <row r="2" ht="17.05" customHeight="1" spans="1:1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12" t="s">
        <v>6</v>
      </c>
    </row>
    <row r="3" ht="17.05" customHeight="1" spans="1:11">
      <c r="A3" s="3" t="s">
        <v>21</v>
      </c>
      <c r="B3" s="3"/>
      <c r="C3" s="3"/>
      <c r="D3" s="3"/>
      <c r="E3" s="3"/>
      <c r="F3" s="3"/>
      <c r="G3" s="3"/>
      <c r="H3" s="3"/>
      <c r="I3" s="2" t="s">
        <v>74</v>
      </c>
      <c r="J3" s="2"/>
      <c r="K3" s="12" t="s">
        <v>6</v>
      </c>
    </row>
    <row r="4" ht="17.05" customHeight="1" spans="1:11">
      <c r="A4" s="27" t="s">
        <v>22</v>
      </c>
      <c r="B4" s="28"/>
      <c r="C4" s="13" t="s">
        <v>118</v>
      </c>
      <c r="D4" s="13" t="s">
        <v>119</v>
      </c>
      <c r="E4" s="13" t="s">
        <v>120</v>
      </c>
      <c r="F4" s="13" t="s">
        <v>121</v>
      </c>
      <c r="G4" s="13" t="s">
        <v>122</v>
      </c>
      <c r="H4" s="17" t="s">
        <v>123</v>
      </c>
      <c r="I4" s="18"/>
      <c r="J4" s="21"/>
      <c r="K4" s="31" t="s">
        <v>6</v>
      </c>
    </row>
    <row r="5" ht="17.05" customHeight="1" spans="1:11">
      <c r="A5" s="29"/>
      <c r="B5" s="30"/>
      <c r="C5" s="14"/>
      <c r="D5" s="14"/>
      <c r="E5" s="14"/>
      <c r="F5" s="14"/>
      <c r="G5" s="14"/>
      <c r="H5" s="17" t="s">
        <v>124</v>
      </c>
      <c r="I5" s="21"/>
      <c r="J5" s="4" t="s">
        <v>125</v>
      </c>
      <c r="K5" s="31" t="s">
        <v>6</v>
      </c>
    </row>
    <row r="6" ht="16.3" customHeight="1" spans="1:11">
      <c r="A6" s="15" t="s">
        <v>79</v>
      </c>
      <c r="B6" s="16"/>
      <c r="C6" s="16"/>
      <c r="D6" s="16"/>
      <c r="E6" s="16"/>
      <c r="F6" s="16"/>
      <c r="G6" s="16"/>
      <c r="H6" s="16"/>
      <c r="I6" s="16"/>
      <c r="J6" s="24"/>
      <c r="K6" t="s">
        <v>126</v>
      </c>
    </row>
    <row r="7" ht="16.3" customHeight="1" spans="1:11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24"/>
      <c r="K7" t="s">
        <v>127</v>
      </c>
    </row>
    <row r="8" ht="16.3" customHeight="1" spans="1:11">
      <c r="A8" s="15" t="s">
        <v>92</v>
      </c>
      <c r="B8" s="16"/>
      <c r="C8" s="16"/>
      <c r="D8" s="16"/>
      <c r="E8" s="16"/>
      <c r="F8" s="16"/>
      <c r="G8" s="16"/>
      <c r="H8" s="16"/>
      <c r="I8" s="16"/>
      <c r="J8" s="24"/>
      <c r="K8" t="s">
        <v>128</v>
      </c>
    </row>
    <row r="9" ht="16.3" customHeight="1" spans="1:11">
      <c r="A9" s="15" t="s">
        <v>78</v>
      </c>
      <c r="B9" s="24"/>
      <c r="C9" s="6" t="s">
        <v>195</v>
      </c>
      <c r="D9" s="6" t="s">
        <v>196</v>
      </c>
      <c r="E9" s="6" t="s">
        <v>6</v>
      </c>
      <c r="F9" s="5" t="s">
        <v>197</v>
      </c>
      <c r="G9" s="10">
        <v>1</v>
      </c>
      <c r="H9" s="19">
        <v>2243.15</v>
      </c>
      <c r="I9" s="26"/>
      <c r="J9" s="9">
        <v>2243.15</v>
      </c>
      <c r="K9" t="s">
        <v>6</v>
      </c>
    </row>
    <row r="10" ht="16.3" customHeight="1" spans="1:11">
      <c r="A10" s="15" t="s">
        <v>94</v>
      </c>
      <c r="B10" s="16"/>
      <c r="C10" s="16"/>
      <c r="D10" s="16"/>
      <c r="E10" s="16"/>
      <c r="F10" s="16"/>
      <c r="G10" s="16"/>
      <c r="H10" s="16"/>
      <c r="I10" s="16"/>
      <c r="J10" s="24"/>
      <c r="K10" t="s">
        <v>128</v>
      </c>
    </row>
    <row r="11" ht="16.3" customHeight="1" spans="1:11">
      <c r="A11" s="15" t="s">
        <v>97</v>
      </c>
      <c r="B11" s="24"/>
      <c r="C11" s="6" t="s">
        <v>198</v>
      </c>
      <c r="D11" s="6" t="s">
        <v>196</v>
      </c>
      <c r="E11" s="6" t="s">
        <v>6</v>
      </c>
      <c r="F11" s="5" t="s">
        <v>197</v>
      </c>
      <c r="G11" s="10">
        <v>1</v>
      </c>
      <c r="H11" s="19">
        <v>3815.08</v>
      </c>
      <c r="I11" s="26"/>
      <c r="J11" s="9">
        <v>3815.08</v>
      </c>
      <c r="K11" t="s">
        <v>6</v>
      </c>
    </row>
    <row r="12" ht="16.3" customHeight="1" spans="1:11">
      <c r="A12" s="15" t="s">
        <v>96</v>
      </c>
      <c r="B12" s="16"/>
      <c r="C12" s="16"/>
      <c r="D12" s="16"/>
      <c r="E12" s="16"/>
      <c r="F12" s="16"/>
      <c r="G12" s="16"/>
      <c r="H12" s="16"/>
      <c r="I12" s="16"/>
      <c r="J12" s="24"/>
      <c r="K12" t="s">
        <v>128</v>
      </c>
    </row>
    <row r="13" ht="17.05" customHeight="1" spans="1:11">
      <c r="A13" s="17" t="s">
        <v>199</v>
      </c>
      <c r="B13" s="18"/>
      <c r="C13" s="18"/>
      <c r="D13" s="18"/>
      <c r="E13" s="18"/>
      <c r="F13" s="18"/>
      <c r="G13" s="18"/>
      <c r="H13" s="18"/>
      <c r="I13" s="21"/>
      <c r="J13" s="9">
        <v>6058.23</v>
      </c>
      <c r="K13" s="31" t="s">
        <v>6</v>
      </c>
    </row>
  </sheetData>
  <mergeCells count="22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J10"/>
    <mergeCell ref="A11:B11"/>
    <mergeCell ref="H11:I11"/>
    <mergeCell ref="A12:J12"/>
    <mergeCell ref="A13:I13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4"/>
  <sheetViews>
    <sheetView topLeftCell="A62" workbookViewId="0">
      <selection activeCell="C84" sqref="C84"/>
    </sheetView>
  </sheetViews>
  <sheetFormatPr defaultColWidth="10.2833333333333" defaultRowHeight="14.25"/>
  <cols>
    <col min="1" max="1" width="6.375" customWidth="1"/>
    <col min="2" max="2" width="11.8" customWidth="1"/>
    <col min="3" max="3" width="33.225" customWidth="1"/>
    <col min="4" max="4" width="5.29166666666667" customWidth="1"/>
    <col min="5" max="6" width="8.275" customWidth="1"/>
    <col min="7" max="7" width="8.81666666666667" customWidth="1"/>
    <col min="8" max="8" width="9.225" customWidth="1"/>
    <col min="9" max="9" width="7.45833333333333" customWidth="1"/>
    <col min="10" max="10" width="7.73333333333333" customWidth="1"/>
    <col min="11" max="11" width="7.6" customWidth="1"/>
    <col min="12" max="12" width="8" customWidth="1"/>
    <col min="13" max="13" width="7.45833333333333" customWidth="1"/>
    <col min="14" max="14" width="9.90833333333333" customWidth="1"/>
    <col min="15" max="15" width="10.2833333333333" hidden="1" customWidth="1"/>
  </cols>
  <sheetData>
    <row r="1" ht="27.9" customHeight="1" spans="1:15">
      <c r="A1" s="11" t="s">
        <v>200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0" t="s">
        <v>6</v>
      </c>
    </row>
    <row r="2" ht="16.3" customHeight="1" spans="1:15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0" t="s">
        <v>6</v>
      </c>
    </row>
    <row r="3" ht="17.05" customHeight="1" spans="1:15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2" t="s">
        <v>201</v>
      </c>
      <c r="N3" s="12"/>
      <c r="O3" s="20" t="s">
        <v>6</v>
      </c>
    </row>
    <row r="4" ht="17.05" customHeight="1" spans="1:15">
      <c r="A4" s="13" t="s">
        <v>22</v>
      </c>
      <c r="B4" s="13" t="s">
        <v>118</v>
      </c>
      <c r="C4" s="13" t="s">
        <v>202</v>
      </c>
      <c r="D4" s="13" t="s">
        <v>32</v>
      </c>
      <c r="E4" s="13" t="s">
        <v>122</v>
      </c>
      <c r="F4" s="17" t="s">
        <v>203</v>
      </c>
      <c r="G4" s="18"/>
      <c r="H4" s="18"/>
      <c r="I4" s="18"/>
      <c r="J4" s="18"/>
      <c r="K4" s="18"/>
      <c r="L4" s="18"/>
      <c r="M4" s="21"/>
      <c r="N4" s="22" t="s">
        <v>204</v>
      </c>
      <c r="O4" s="23" t="s">
        <v>6</v>
      </c>
    </row>
    <row r="5" ht="41.85" customHeight="1" spans="1:15">
      <c r="A5" s="14"/>
      <c r="B5" s="14"/>
      <c r="C5" s="14"/>
      <c r="D5" s="14"/>
      <c r="E5" s="14"/>
      <c r="F5" s="4" t="s">
        <v>205</v>
      </c>
      <c r="G5" s="4" t="s">
        <v>206</v>
      </c>
      <c r="H5" s="5" t="s">
        <v>207</v>
      </c>
      <c r="I5" s="4" t="s">
        <v>208</v>
      </c>
      <c r="J5" s="4" t="s">
        <v>209</v>
      </c>
      <c r="K5" s="4" t="s">
        <v>210</v>
      </c>
      <c r="L5" s="4" t="s">
        <v>211</v>
      </c>
      <c r="M5" s="5" t="s">
        <v>212</v>
      </c>
      <c r="N5" s="25"/>
      <c r="O5" s="23" t="s">
        <v>6</v>
      </c>
    </row>
    <row r="6" ht="16.3" customHeight="1" spans="1:15">
      <c r="A6" s="15" t="s">
        <v>79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4"/>
      <c r="O6" t="s">
        <v>126</v>
      </c>
    </row>
    <row r="7" ht="16.3" customHeight="1" spans="1:15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4"/>
      <c r="O7" t="s">
        <v>127</v>
      </c>
    </row>
    <row r="8" ht="16.3" customHeight="1" spans="1:15">
      <c r="A8" s="15" t="s">
        <v>92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4"/>
      <c r="O8" t="s">
        <v>128</v>
      </c>
    </row>
    <row r="9" ht="16.3" customHeight="1" spans="1:15">
      <c r="A9" s="5" t="s">
        <v>6</v>
      </c>
      <c r="B9" s="6" t="s">
        <v>6</v>
      </c>
      <c r="C9" s="6" t="s">
        <v>129</v>
      </c>
      <c r="D9" s="5" t="s">
        <v>6</v>
      </c>
      <c r="E9" s="8"/>
      <c r="F9" s="8"/>
      <c r="G9" s="8"/>
      <c r="H9" s="8"/>
      <c r="I9" s="8"/>
      <c r="J9" s="8"/>
      <c r="K9" s="8"/>
      <c r="L9" s="8"/>
      <c r="M9" s="8"/>
      <c r="N9" s="8"/>
      <c r="O9" t="s">
        <v>6</v>
      </c>
    </row>
    <row r="10" ht="16.3" customHeight="1" spans="1:15">
      <c r="A10" s="5" t="s">
        <v>78</v>
      </c>
      <c r="B10" s="6" t="s">
        <v>130</v>
      </c>
      <c r="C10" s="6" t="s">
        <v>129</v>
      </c>
      <c r="D10" s="5" t="s">
        <v>37</v>
      </c>
      <c r="E10" s="10">
        <v>2699.116</v>
      </c>
      <c r="F10" s="9">
        <v>0.78</v>
      </c>
      <c r="G10" s="8"/>
      <c r="H10" s="8"/>
      <c r="I10" s="9">
        <v>11.08</v>
      </c>
      <c r="J10" s="9">
        <v>0.86</v>
      </c>
      <c r="K10" s="9">
        <v>0.76</v>
      </c>
      <c r="L10" s="8"/>
      <c r="M10" s="9">
        <v>1.21</v>
      </c>
      <c r="N10" s="9">
        <v>14.7</v>
      </c>
      <c r="O10" t="s">
        <v>6</v>
      </c>
    </row>
    <row r="11" ht="39.55" customHeight="1" spans="1:15">
      <c r="A11" s="5" t="s">
        <v>91</v>
      </c>
      <c r="B11" s="6" t="s">
        <v>213</v>
      </c>
      <c r="C11" s="6" t="s">
        <v>214</v>
      </c>
      <c r="D11" s="5" t="s">
        <v>39</v>
      </c>
      <c r="E11" s="10">
        <v>485.841</v>
      </c>
      <c r="F11" s="9">
        <v>4.36</v>
      </c>
      <c r="G11" s="8"/>
      <c r="H11" s="8"/>
      <c r="I11" s="9">
        <v>61.57</v>
      </c>
      <c r="J11" s="9">
        <v>4.77</v>
      </c>
      <c r="K11" s="9">
        <v>4.24</v>
      </c>
      <c r="L11" s="8"/>
      <c r="M11" s="9">
        <v>6.74</v>
      </c>
      <c r="N11" s="9">
        <v>81.68</v>
      </c>
      <c r="O11" t="s">
        <v>6</v>
      </c>
    </row>
    <row r="12" ht="51.15" customHeight="1" spans="1:15">
      <c r="A12" s="5" t="s">
        <v>97</v>
      </c>
      <c r="B12" s="6" t="s">
        <v>131</v>
      </c>
      <c r="C12" s="6" t="s">
        <v>215</v>
      </c>
      <c r="D12" s="5" t="s">
        <v>37</v>
      </c>
      <c r="E12" s="10">
        <v>2699.116</v>
      </c>
      <c r="F12" s="9">
        <v>0.15</v>
      </c>
      <c r="G12" s="8"/>
      <c r="H12" s="8"/>
      <c r="I12" s="9">
        <v>2.4</v>
      </c>
      <c r="J12" s="9">
        <v>0.18</v>
      </c>
      <c r="K12" s="9">
        <v>0.16</v>
      </c>
      <c r="L12" s="8"/>
      <c r="M12" s="9">
        <v>0.26</v>
      </c>
      <c r="N12" s="9">
        <v>3.16</v>
      </c>
      <c r="O12" t="s">
        <v>6</v>
      </c>
    </row>
    <row r="13" ht="16.3" customHeight="1" spans="1:15">
      <c r="A13" s="5" t="s">
        <v>99</v>
      </c>
      <c r="B13" s="6" t="s">
        <v>216</v>
      </c>
      <c r="C13" s="6" t="s">
        <v>217</v>
      </c>
      <c r="D13" s="5" t="s">
        <v>39</v>
      </c>
      <c r="E13" s="10">
        <v>404.867</v>
      </c>
      <c r="F13" s="9">
        <v>0.98</v>
      </c>
      <c r="G13" s="8"/>
      <c r="H13" s="8"/>
      <c r="I13" s="9">
        <v>16.03</v>
      </c>
      <c r="J13" s="9">
        <v>1.23</v>
      </c>
      <c r="K13" s="9">
        <v>1.09</v>
      </c>
      <c r="L13" s="8"/>
      <c r="M13" s="9">
        <v>1.74</v>
      </c>
      <c r="N13" s="9">
        <v>21.07</v>
      </c>
      <c r="O13" t="s">
        <v>6</v>
      </c>
    </row>
    <row r="14" ht="51.15" customHeight="1" spans="1:15">
      <c r="A14" s="5" t="s">
        <v>107</v>
      </c>
      <c r="B14" s="6" t="s">
        <v>134</v>
      </c>
      <c r="C14" s="6" t="s">
        <v>218</v>
      </c>
      <c r="D14" s="5" t="s">
        <v>39</v>
      </c>
      <c r="E14" s="10">
        <v>890.708</v>
      </c>
      <c r="F14" s="9">
        <v>0.66</v>
      </c>
      <c r="G14" s="8"/>
      <c r="H14" s="8"/>
      <c r="I14" s="9">
        <v>32.11</v>
      </c>
      <c r="J14" s="9">
        <v>2.37</v>
      </c>
      <c r="K14" s="9">
        <v>2.11</v>
      </c>
      <c r="L14" s="8"/>
      <c r="M14" s="9">
        <v>3.35</v>
      </c>
      <c r="N14" s="9">
        <v>40.6</v>
      </c>
      <c r="O14" t="s">
        <v>6</v>
      </c>
    </row>
    <row r="15" ht="16.3" customHeight="1" spans="1:15">
      <c r="A15" s="5" t="s">
        <v>109</v>
      </c>
      <c r="B15" s="6" t="s">
        <v>219</v>
      </c>
      <c r="C15" s="6" t="s">
        <v>220</v>
      </c>
      <c r="D15" s="5" t="s">
        <v>39</v>
      </c>
      <c r="E15" s="10">
        <v>890.708</v>
      </c>
      <c r="F15" s="9">
        <v>0.48</v>
      </c>
      <c r="G15" s="8"/>
      <c r="H15" s="8"/>
      <c r="I15" s="9">
        <v>3.54</v>
      </c>
      <c r="J15" s="9">
        <v>0.29</v>
      </c>
      <c r="K15" s="9">
        <v>0.26</v>
      </c>
      <c r="L15" s="8"/>
      <c r="M15" s="9">
        <v>0.41</v>
      </c>
      <c r="N15" s="9">
        <v>4.98</v>
      </c>
      <c r="O15" t="s">
        <v>6</v>
      </c>
    </row>
    <row r="16" ht="16.3" customHeight="1" spans="1:15">
      <c r="A16" s="5" t="s">
        <v>111</v>
      </c>
      <c r="B16" s="6" t="s">
        <v>221</v>
      </c>
      <c r="C16" s="6" t="s">
        <v>222</v>
      </c>
      <c r="D16" s="5" t="s">
        <v>39</v>
      </c>
      <c r="E16" s="10">
        <v>890.708</v>
      </c>
      <c r="F16" s="9">
        <v>0.18</v>
      </c>
      <c r="G16" s="8"/>
      <c r="H16" s="8"/>
      <c r="I16" s="9">
        <v>28.57</v>
      </c>
      <c r="J16" s="9">
        <v>2.08</v>
      </c>
      <c r="K16" s="9">
        <v>1.85</v>
      </c>
      <c r="L16" s="8"/>
      <c r="M16" s="9">
        <v>2.94</v>
      </c>
      <c r="N16" s="9">
        <v>35.62</v>
      </c>
      <c r="O16" t="s">
        <v>6</v>
      </c>
    </row>
    <row r="17" ht="16.3" customHeight="1" spans="1:15">
      <c r="A17" s="15" t="s">
        <v>94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24"/>
      <c r="O17" t="s">
        <v>128</v>
      </c>
    </row>
    <row r="18" ht="16.3" customHeight="1" spans="1:15">
      <c r="A18" s="5" t="s">
        <v>6</v>
      </c>
      <c r="B18" s="6" t="s">
        <v>6</v>
      </c>
      <c r="C18" s="6" t="s">
        <v>137</v>
      </c>
      <c r="D18" s="5" t="s">
        <v>6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t="s">
        <v>6</v>
      </c>
    </row>
    <row r="19" ht="27.9" customHeight="1" spans="1:15">
      <c r="A19" s="5" t="s">
        <v>138</v>
      </c>
      <c r="B19" s="6" t="s">
        <v>139</v>
      </c>
      <c r="C19" s="6" t="s">
        <v>223</v>
      </c>
      <c r="D19" s="5" t="s">
        <v>37</v>
      </c>
      <c r="E19" s="10">
        <v>1915.426</v>
      </c>
      <c r="F19" s="9">
        <v>18.4</v>
      </c>
      <c r="G19" s="9">
        <v>95.83</v>
      </c>
      <c r="H19" s="8"/>
      <c r="I19" s="9">
        <v>0.3</v>
      </c>
      <c r="J19" s="9">
        <v>8.29</v>
      </c>
      <c r="K19" s="9">
        <v>7.37</v>
      </c>
      <c r="L19" s="8"/>
      <c r="M19" s="9">
        <v>11.71</v>
      </c>
      <c r="N19" s="9">
        <v>141.9</v>
      </c>
      <c r="O19" t="s">
        <v>6</v>
      </c>
    </row>
    <row r="20" ht="27.9" customHeight="1" spans="1:15">
      <c r="A20" s="5" t="s">
        <v>224</v>
      </c>
      <c r="B20" s="6" t="s">
        <v>225</v>
      </c>
      <c r="C20" s="6" t="s">
        <v>226</v>
      </c>
      <c r="D20" s="5" t="s">
        <v>37</v>
      </c>
      <c r="E20" s="10">
        <v>1915.426</v>
      </c>
      <c r="F20" s="9">
        <v>17.63</v>
      </c>
      <c r="G20" s="9">
        <v>95.32</v>
      </c>
      <c r="H20" s="8"/>
      <c r="I20" s="9">
        <v>0.27</v>
      </c>
      <c r="J20" s="9">
        <v>8.2</v>
      </c>
      <c r="K20" s="9">
        <v>7.29</v>
      </c>
      <c r="L20" s="8"/>
      <c r="M20" s="9">
        <v>11.58</v>
      </c>
      <c r="N20" s="9">
        <v>140.29</v>
      </c>
      <c r="O20" t="s">
        <v>6</v>
      </c>
    </row>
    <row r="21" ht="16.3" customHeight="1" spans="1:15">
      <c r="A21" s="5" t="s">
        <v>227</v>
      </c>
      <c r="B21" s="6" t="s">
        <v>228</v>
      </c>
      <c r="C21" s="6" t="s">
        <v>229</v>
      </c>
      <c r="D21" s="5" t="s">
        <v>43</v>
      </c>
      <c r="E21" s="10">
        <v>300</v>
      </c>
      <c r="F21" s="9">
        <v>2.23</v>
      </c>
      <c r="G21" s="9">
        <v>1.32</v>
      </c>
      <c r="H21" s="8"/>
      <c r="I21" s="9">
        <v>0.19</v>
      </c>
      <c r="J21" s="9">
        <v>0.27</v>
      </c>
      <c r="K21" s="9">
        <v>0.24</v>
      </c>
      <c r="L21" s="8"/>
      <c r="M21" s="9">
        <v>0.38</v>
      </c>
      <c r="N21" s="9">
        <v>4.63</v>
      </c>
      <c r="O21" t="s">
        <v>6</v>
      </c>
    </row>
    <row r="22" ht="16.3" customHeight="1" spans="1:15">
      <c r="A22" s="5" t="s">
        <v>230</v>
      </c>
      <c r="B22" s="6" t="s">
        <v>231</v>
      </c>
      <c r="C22" s="6" t="s">
        <v>232</v>
      </c>
      <c r="D22" s="5" t="s">
        <v>37</v>
      </c>
      <c r="E22" s="10">
        <v>12</v>
      </c>
      <c r="F22" s="9">
        <v>66.48</v>
      </c>
      <c r="G22" s="9">
        <v>48.02</v>
      </c>
      <c r="H22" s="8"/>
      <c r="I22" s="8"/>
      <c r="J22" s="9">
        <v>8.29</v>
      </c>
      <c r="K22" s="9">
        <v>7.37</v>
      </c>
      <c r="L22" s="8"/>
      <c r="M22" s="9">
        <v>11.71</v>
      </c>
      <c r="N22" s="9">
        <v>141.87</v>
      </c>
      <c r="O22" t="s">
        <v>6</v>
      </c>
    </row>
    <row r="23" ht="27.9" customHeight="1" spans="1:15">
      <c r="A23" s="5" t="s">
        <v>142</v>
      </c>
      <c r="B23" s="6" t="s">
        <v>143</v>
      </c>
      <c r="C23" s="6" t="s">
        <v>233</v>
      </c>
      <c r="D23" s="5" t="s">
        <v>37</v>
      </c>
      <c r="E23" s="10">
        <v>1915.426</v>
      </c>
      <c r="F23" s="9">
        <v>2.83</v>
      </c>
      <c r="G23" s="9">
        <v>56.92</v>
      </c>
      <c r="H23" s="8"/>
      <c r="I23" s="9">
        <v>3.08</v>
      </c>
      <c r="J23" s="9">
        <v>4.55</v>
      </c>
      <c r="K23" s="9">
        <v>4.04</v>
      </c>
      <c r="L23" s="8"/>
      <c r="M23" s="9">
        <v>6.43</v>
      </c>
      <c r="N23" s="9">
        <v>77.85</v>
      </c>
      <c r="O23" t="s">
        <v>6</v>
      </c>
    </row>
    <row r="24" ht="16.3" customHeight="1" spans="1:15">
      <c r="A24" s="5" t="s">
        <v>234</v>
      </c>
      <c r="B24" s="6" t="s">
        <v>235</v>
      </c>
      <c r="C24" s="6" t="s">
        <v>236</v>
      </c>
      <c r="D24" s="5" t="s">
        <v>37</v>
      </c>
      <c r="E24" s="10">
        <v>1915.426</v>
      </c>
      <c r="F24" s="9">
        <v>2.83</v>
      </c>
      <c r="G24" s="9">
        <v>56.92</v>
      </c>
      <c r="H24" s="8"/>
      <c r="I24" s="9">
        <v>3.08</v>
      </c>
      <c r="J24" s="9">
        <v>4.55</v>
      </c>
      <c r="K24" s="9">
        <v>4.04</v>
      </c>
      <c r="L24" s="8"/>
      <c r="M24" s="9">
        <v>6.43</v>
      </c>
      <c r="N24" s="9">
        <v>77.85</v>
      </c>
      <c r="O24" t="s">
        <v>6</v>
      </c>
    </row>
    <row r="25" ht="27.9" customHeight="1" spans="1:15">
      <c r="A25" s="11" t="s">
        <v>200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20" t="s">
        <v>6</v>
      </c>
    </row>
    <row r="26" ht="16.3" customHeight="1" spans="1:15">
      <c r="A26" s="12" t="s">
        <v>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20" t="s">
        <v>6</v>
      </c>
    </row>
    <row r="27" ht="17.05" customHeight="1" spans="1:15">
      <c r="A27" s="3" t="s">
        <v>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2" t="s">
        <v>237</v>
      </c>
      <c r="N27" s="12"/>
      <c r="O27" s="20" t="s">
        <v>6</v>
      </c>
    </row>
    <row r="28" ht="17.05" customHeight="1" spans="1:15">
      <c r="A28" s="13" t="s">
        <v>22</v>
      </c>
      <c r="B28" s="13" t="s">
        <v>118</v>
      </c>
      <c r="C28" s="13" t="s">
        <v>202</v>
      </c>
      <c r="D28" s="13" t="s">
        <v>32</v>
      </c>
      <c r="E28" s="13" t="s">
        <v>122</v>
      </c>
      <c r="F28" s="17" t="s">
        <v>203</v>
      </c>
      <c r="G28" s="18"/>
      <c r="H28" s="18"/>
      <c r="I28" s="18"/>
      <c r="J28" s="18"/>
      <c r="K28" s="18"/>
      <c r="L28" s="18"/>
      <c r="M28" s="21"/>
      <c r="N28" s="22" t="s">
        <v>204</v>
      </c>
      <c r="O28" s="23" t="s">
        <v>6</v>
      </c>
    </row>
    <row r="29" ht="41.85" customHeight="1" spans="1:15">
      <c r="A29" s="14"/>
      <c r="B29" s="14"/>
      <c r="C29" s="14"/>
      <c r="D29" s="14"/>
      <c r="E29" s="14"/>
      <c r="F29" s="4" t="s">
        <v>205</v>
      </c>
      <c r="G29" s="4" t="s">
        <v>206</v>
      </c>
      <c r="H29" s="5" t="s">
        <v>207</v>
      </c>
      <c r="I29" s="4" t="s">
        <v>208</v>
      </c>
      <c r="J29" s="4" t="s">
        <v>209</v>
      </c>
      <c r="K29" s="4" t="s">
        <v>210</v>
      </c>
      <c r="L29" s="4" t="s">
        <v>211</v>
      </c>
      <c r="M29" s="5" t="s">
        <v>212</v>
      </c>
      <c r="N29" s="25"/>
      <c r="O29" s="23" t="s">
        <v>6</v>
      </c>
    </row>
    <row r="30" ht="39.55" customHeight="1" spans="1:15">
      <c r="A30" s="5" t="s">
        <v>146</v>
      </c>
      <c r="B30" s="6" t="s">
        <v>147</v>
      </c>
      <c r="C30" s="6" t="s">
        <v>238</v>
      </c>
      <c r="D30" s="5" t="s">
        <v>37</v>
      </c>
      <c r="E30" s="10">
        <v>1915.426</v>
      </c>
      <c r="F30" s="9">
        <v>4.68</v>
      </c>
      <c r="G30" s="9">
        <v>21.5</v>
      </c>
      <c r="H30" s="8"/>
      <c r="I30" s="9">
        <v>3.65</v>
      </c>
      <c r="J30" s="9">
        <v>2.16</v>
      </c>
      <c r="K30" s="9">
        <v>1.92</v>
      </c>
      <c r="L30" s="8"/>
      <c r="M30" s="9">
        <v>3.05</v>
      </c>
      <c r="N30" s="9">
        <v>36.96</v>
      </c>
      <c r="O30" t="s">
        <v>6</v>
      </c>
    </row>
    <row r="31" ht="16.3" customHeight="1" spans="1:15">
      <c r="A31" s="5" t="s">
        <v>239</v>
      </c>
      <c r="B31" s="6" t="s">
        <v>240</v>
      </c>
      <c r="C31" s="6" t="s">
        <v>241</v>
      </c>
      <c r="D31" s="5" t="s">
        <v>37</v>
      </c>
      <c r="E31" s="10">
        <v>1915.426</v>
      </c>
      <c r="F31" s="9">
        <v>4.41</v>
      </c>
      <c r="G31" s="9">
        <v>21.5</v>
      </c>
      <c r="H31" s="8"/>
      <c r="I31" s="9">
        <v>2.76</v>
      </c>
      <c r="J31" s="9">
        <v>2.08</v>
      </c>
      <c r="K31" s="9">
        <v>1.85</v>
      </c>
      <c r="L31" s="8"/>
      <c r="M31" s="9">
        <v>2.93</v>
      </c>
      <c r="N31" s="9">
        <v>35.53</v>
      </c>
      <c r="O31" t="s">
        <v>6</v>
      </c>
    </row>
    <row r="32" ht="16.3" customHeight="1" spans="1:15">
      <c r="A32" s="5" t="s">
        <v>242</v>
      </c>
      <c r="B32" s="6" t="s">
        <v>243</v>
      </c>
      <c r="C32" s="6" t="s">
        <v>244</v>
      </c>
      <c r="D32" s="5" t="s">
        <v>37</v>
      </c>
      <c r="E32" s="10">
        <v>1915.426</v>
      </c>
      <c r="F32" s="9">
        <v>0.27</v>
      </c>
      <c r="G32" s="8"/>
      <c r="H32" s="8"/>
      <c r="I32" s="9">
        <v>0.89</v>
      </c>
      <c r="J32" s="9">
        <v>0.08</v>
      </c>
      <c r="K32" s="9">
        <v>0.07</v>
      </c>
      <c r="L32" s="8"/>
      <c r="M32" s="9">
        <v>0.12</v>
      </c>
      <c r="N32" s="9">
        <v>1.43</v>
      </c>
      <c r="O32" t="s">
        <v>6</v>
      </c>
    </row>
    <row r="33" ht="16.3" customHeight="1" spans="1:15">
      <c r="A33" s="5" t="s">
        <v>6</v>
      </c>
      <c r="B33" s="6" t="s">
        <v>6</v>
      </c>
      <c r="C33" s="6" t="s">
        <v>150</v>
      </c>
      <c r="D33" s="5" t="s">
        <v>6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t="s">
        <v>6</v>
      </c>
    </row>
    <row r="34" ht="39.55" customHeight="1" spans="1:15">
      <c r="A34" s="5" t="s">
        <v>151</v>
      </c>
      <c r="B34" s="6" t="s">
        <v>152</v>
      </c>
      <c r="C34" s="6" t="s">
        <v>245</v>
      </c>
      <c r="D34" s="5" t="s">
        <v>37</v>
      </c>
      <c r="E34" s="10">
        <v>783.69</v>
      </c>
      <c r="F34" s="9">
        <v>15.35</v>
      </c>
      <c r="G34" s="9">
        <v>68.82</v>
      </c>
      <c r="H34" s="8"/>
      <c r="I34" s="9">
        <v>0.27</v>
      </c>
      <c r="J34" s="9">
        <v>6.11</v>
      </c>
      <c r="K34" s="9">
        <v>5.43</v>
      </c>
      <c r="L34" s="8"/>
      <c r="M34" s="9">
        <v>8.64</v>
      </c>
      <c r="N34" s="9">
        <v>104.62</v>
      </c>
      <c r="O34" t="s">
        <v>6</v>
      </c>
    </row>
    <row r="35" ht="27.9" customHeight="1" spans="1:15">
      <c r="A35" s="5" t="s">
        <v>246</v>
      </c>
      <c r="B35" s="6" t="s">
        <v>225</v>
      </c>
      <c r="C35" s="6" t="s">
        <v>247</v>
      </c>
      <c r="D35" s="5" t="s">
        <v>37</v>
      </c>
      <c r="E35" s="10">
        <v>783.69</v>
      </c>
      <c r="F35" s="9">
        <v>15.35</v>
      </c>
      <c r="G35" s="9">
        <v>68.82</v>
      </c>
      <c r="H35" s="8"/>
      <c r="I35" s="9">
        <v>0.27</v>
      </c>
      <c r="J35" s="9">
        <v>6.11</v>
      </c>
      <c r="K35" s="9">
        <v>5.43</v>
      </c>
      <c r="L35" s="8"/>
      <c r="M35" s="9">
        <v>8.64</v>
      </c>
      <c r="N35" s="9">
        <v>104.62</v>
      </c>
      <c r="O35" t="s">
        <v>6</v>
      </c>
    </row>
    <row r="36" ht="39.55" customHeight="1" spans="1:15">
      <c r="A36" s="5" t="s">
        <v>154</v>
      </c>
      <c r="B36" s="6" t="s">
        <v>155</v>
      </c>
      <c r="C36" s="6" t="s">
        <v>248</v>
      </c>
      <c r="D36" s="5" t="s">
        <v>37</v>
      </c>
      <c r="E36" s="10">
        <v>783.69</v>
      </c>
      <c r="F36" s="9">
        <v>3.83</v>
      </c>
      <c r="G36" s="9">
        <v>16.12</v>
      </c>
      <c r="H36" s="8"/>
      <c r="I36" s="9">
        <v>3.23</v>
      </c>
      <c r="J36" s="9">
        <v>1.67</v>
      </c>
      <c r="K36" s="9">
        <v>1.49</v>
      </c>
      <c r="L36" s="8"/>
      <c r="M36" s="9">
        <v>2.37</v>
      </c>
      <c r="N36" s="9">
        <v>28.71</v>
      </c>
      <c r="O36" t="s">
        <v>6</v>
      </c>
    </row>
    <row r="37" ht="16.3" customHeight="1" spans="1:15">
      <c r="A37" s="5" t="s">
        <v>249</v>
      </c>
      <c r="B37" s="6" t="s">
        <v>240</v>
      </c>
      <c r="C37" s="6" t="s">
        <v>250</v>
      </c>
      <c r="D37" s="5" t="s">
        <v>37</v>
      </c>
      <c r="E37" s="10">
        <v>783.69</v>
      </c>
      <c r="F37" s="9">
        <v>3.56</v>
      </c>
      <c r="G37" s="9">
        <v>16.12</v>
      </c>
      <c r="H37" s="8"/>
      <c r="I37" s="9">
        <v>2.34</v>
      </c>
      <c r="J37" s="9">
        <v>1.59</v>
      </c>
      <c r="K37" s="9">
        <v>1.42</v>
      </c>
      <c r="L37" s="8"/>
      <c r="M37" s="9">
        <v>2.25</v>
      </c>
      <c r="N37" s="9">
        <v>27.28</v>
      </c>
      <c r="O37" t="s">
        <v>6</v>
      </c>
    </row>
    <row r="38" ht="16.3" customHeight="1" spans="1:15">
      <c r="A38" s="5" t="s">
        <v>251</v>
      </c>
      <c r="B38" s="6" t="s">
        <v>243</v>
      </c>
      <c r="C38" s="6" t="s">
        <v>244</v>
      </c>
      <c r="D38" s="5" t="s">
        <v>37</v>
      </c>
      <c r="E38" s="10">
        <v>783.69</v>
      </c>
      <c r="F38" s="9">
        <v>0.27</v>
      </c>
      <c r="G38" s="8"/>
      <c r="H38" s="8"/>
      <c r="I38" s="9">
        <v>0.89</v>
      </c>
      <c r="J38" s="9">
        <v>0.08</v>
      </c>
      <c r="K38" s="9">
        <v>0.07</v>
      </c>
      <c r="L38" s="8"/>
      <c r="M38" s="9">
        <v>0.12</v>
      </c>
      <c r="N38" s="9">
        <v>1.43</v>
      </c>
      <c r="O38" t="s">
        <v>6</v>
      </c>
    </row>
    <row r="39" ht="16.3" customHeight="1" spans="1:15">
      <c r="A39" s="15" t="s">
        <v>96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24"/>
      <c r="O39" t="s">
        <v>128</v>
      </c>
    </row>
    <row r="40" ht="86.05" customHeight="1" spans="1:15">
      <c r="A40" s="5" t="s">
        <v>157</v>
      </c>
      <c r="B40" s="6" t="s">
        <v>158</v>
      </c>
      <c r="C40" s="6" t="s">
        <v>252</v>
      </c>
      <c r="D40" s="5" t="s">
        <v>43</v>
      </c>
      <c r="E40" s="10">
        <v>373</v>
      </c>
      <c r="F40" s="9">
        <v>21.06</v>
      </c>
      <c r="G40" s="9">
        <v>86.65</v>
      </c>
      <c r="H40" s="8"/>
      <c r="I40" s="9">
        <v>0.33</v>
      </c>
      <c r="J40" s="9">
        <v>7.82</v>
      </c>
      <c r="K40" s="9">
        <v>6.95</v>
      </c>
      <c r="L40" s="8"/>
      <c r="M40" s="9">
        <v>11.05</v>
      </c>
      <c r="N40" s="9">
        <v>133.86</v>
      </c>
      <c r="O40" t="s">
        <v>6</v>
      </c>
    </row>
    <row r="41" ht="27.9" customHeight="1" spans="1:15">
      <c r="A41" s="5" t="s">
        <v>253</v>
      </c>
      <c r="B41" s="6" t="s">
        <v>254</v>
      </c>
      <c r="C41" s="6" t="s">
        <v>255</v>
      </c>
      <c r="D41" s="5" t="s">
        <v>43</v>
      </c>
      <c r="E41" s="10">
        <v>368.181</v>
      </c>
      <c r="F41" s="9">
        <v>6.24</v>
      </c>
      <c r="G41" s="9">
        <v>67.29</v>
      </c>
      <c r="H41" s="8"/>
      <c r="I41" s="8"/>
      <c r="J41" s="9">
        <v>5.32</v>
      </c>
      <c r="K41" s="9">
        <v>4.73</v>
      </c>
      <c r="L41" s="8"/>
      <c r="M41" s="9">
        <v>7.52</v>
      </c>
      <c r="N41" s="9">
        <v>91.1</v>
      </c>
      <c r="O41" t="s">
        <v>6</v>
      </c>
    </row>
    <row r="42" ht="27.9" customHeight="1" spans="1:15">
      <c r="A42" s="5" t="s">
        <v>256</v>
      </c>
      <c r="B42" s="6" t="s">
        <v>257</v>
      </c>
      <c r="C42" s="6" t="s">
        <v>258</v>
      </c>
      <c r="D42" s="5" t="s">
        <v>259</v>
      </c>
      <c r="E42" s="10">
        <v>62</v>
      </c>
      <c r="F42" s="9">
        <v>26.93</v>
      </c>
      <c r="G42" s="9">
        <v>10.72</v>
      </c>
      <c r="H42" s="8"/>
      <c r="I42" s="8"/>
      <c r="J42" s="9">
        <v>2.73</v>
      </c>
      <c r="K42" s="9">
        <v>2.42</v>
      </c>
      <c r="L42" s="8"/>
      <c r="M42" s="9">
        <v>3.85</v>
      </c>
      <c r="N42" s="9">
        <v>46.65</v>
      </c>
      <c r="O42" t="s">
        <v>6</v>
      </c>
    </row>
    <row r="43" ht="16.3" customHeight="1" spans="1:15">
      <c r="A43" s="5" t="s">
        <v>260</v>
      </c>
      <c r="B43" s="6" t="s">
        <v>261</v>
      </c>
      <c r="C43" s="6" t="s">
        <v>262</v>
      </c>
      <c r="D43" s="5" t="s">
        <v>39</v>
      </c>
      <c r="E43" s="10">
        <v>34.056</v>
      </c>
      <c r="F43" s="9">
        <v>67.52</v>
      </c>
      <c r="G43" s="9">
        <v>109.09</v>
      </c>
      <c r="H43" s="8"/>
      <c r="I43" s="9">
        <v>2.54</v>
      </c>
      <c r="J43" s="9">
        <v>12.97</v>
      </c>
      <c r="K43" s="9">
        <v>11.53</v>
      </c>
      <c r="L43" s="8"/>
      <c r="M43" s="9">
        <v>18.33</v>
      </c>
      <c r="N43" s="9">
        <v>221.98</v>
      </c>
      <c r="O43" t="s">
        <v>6</v>
      </c>
    </row>
    <row r="44" ht="16.3" customHeight="1" spans="1:15">
      <c r="A44" s="5" t="s">
        <v>263</v>
      </c>
      <c r="B44" s="6" t="s">
        <v>264</v>
      </c>
      <c r="C44" s="6" t="s">
        <v>265</v>
      </c>
      <c r="D44" s="5" t="s">
        <v>39</v>
      </c>
      <c r="E44" s="10">
        <v>17.118</v>
      </c>
      <c r="F44" s="9">
        <v>52.35</v>
      </c>
      <c r="G44" s="9">
        <v>157.65</v>
      </c>
      <c r="H44" s="8"/>
      <c r="I44" s="9">
        <v>2.17</v>
      </c>
      <c r="J44" s="9">
        <v>15.36</v>
      </c>
      <c r="K44" s="9">
        <v>13.65</v>
      </c>
      <c r="L44" s="8"/>
      <c r="M44" s="9">
        <v>21.71</v>
      </c>
      <c r="N44" s="9">
        <v>262.89</v>
      </c>
      <c r="O44" t="s">
        <v>6</v>
      </c>
    </row>
    <row r="45" ht="16.3" customHeight="1" spans="1:15">
      <c r="A45" s="5" t="s">
        <v>266</v>
      </c>
      <c r="B45" s="6" t="s">
        <v>267</v>
      </c>
      <c r="C45" s="6" t="s">
        <v>268</v>
      </c>
      <c r="D45" s="5" t="s">
        <v>269</v>
      </c>
      <c r="E45" s="10">
        <v>0.372</v>
      </c>
      <c r="F45" s="9">
        <v>1865.27</v>
      </c>
      <c r="G45" s="9">
        <v>1252.94</v>
      </c>
      <c r="H45" s="8"/>
      <c r="I45" s="8"/>
      <c r="J45" s="9">
        <v>225.76</v>
      </c>
      <c r="K45" s="9">
        <v>200.64</v>
      </c>
      <c r="L45" s="8"/>
      <c r="M45" s="9">
        <v>319.01</v>
      </c>
      <c r="N45" s="9">
        <v>3863.62</v>
      </c>
      <c r="O45" t="s">
        <v>6</v>
      </c>
    </row>
    <row r="46" ht="27.9" customHeight="1" spans="1:15">
      <c r="A46" s="11" t="s">
        <v>200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20" t="s">
        <v>6</v>
      </c>
    </row>
    <row r="47" ht="16.3" customHeight="1" spans="1:15">
      <c r="A47" s="12" t="s">
        <v>6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20" t="s">
        <v>6</v>
      </c>
    </row>
    <row r="48" ht="17.05" customHeight="1" spans="1:15">
      <c r="A48" s="3" t="s">
        <v>21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2" t="s">
        <v>270</v>
      </c>
      <c r="N48" s="12"/>
      <c r="O48" s="20" t="s">
        <v>6</v>
      </c>
    </row>
    <row r="49" ht="17.05" customHeight="1" spans="1:15">
      <c r="A49" s="13" t="s">
        <v>22</v>
      </c>
      <c r="B49" s="13" t="s">
        <v>118</v>
      </c>
      <c r="C49" s="13" t="s">
        <v>202</v>
      </c>
      <c r="D49" s="13" t="s">
        <v>32</v>
      </c>
      <c r="E49" s="13" t="s">
        <v>122</v>
      </c>
      <c r="F49" s="17" t="s">
        <v>203</v>
      </c>
      <c r="G49" s="18"/>
      <c r="H49" s="18"/>
      <c r="I49" s="18"/>
      <c r="J49" s="18"/>
      <c r="K49" s="18"/>
      <c r="L49" s="18"/>
      <c r="M49" s="21"/>
      <c r="N49" s="22" t="s">
        <v>204</v>
      </c>
      <c r="O49" s="23" t="s">
        <v>6</v>
      </c>
    </row>
    <row r="50" ht="41.85" customHeight="1" spans="1:15">
      <c r="A50" s="14"/>
      <c r="B50" s="14"/>
      <c r="C50" s="14"/>
      <c r="D50" s="14"/>
      <c r="E50" s="14"/>
      <c r="F50" s="4" t="s">
        <v>205</v>
      </c>
      <c r="G50" s="4" t="s">
        <v>206</v>
      </c>
      <c r="H50" s="5" t="s">
        <v>207</v>
      </c>
      <c r="I50" s="4" t="s">
        <v>208</v>
      </c>
      <c r="J50" s="4" t="s">
        <v>209</v>
      </c>
      <c r="K50" s="4" t="s">
        <v>210</v>
      </c>
      <c r="L50" s="4" t="s">
        <v>211</v>
      </c>
      <c r="M50" s="5" t="s">
        <v>212</v>
      </c>
      <c r="N50" s="25"/>
      <c r="O50" s="23" t="s">
        <v>6</v>
      </c>
    </row>
    <row r="51" ht="74.4" customHeight="1" spans="1:15">
      <c r="A51" s="5" t="s">
        <v>161</v>
      </c>
      <c r="B51" s="6" t="s">
        <v>162</v>
      </c>
      <c r="C51" s="6" t="s">
        <v>271</v>
      </c>
      <c r="D51" s="5" t="s">
        <v>43</v>
      </c>
      <c r="E51" s="10">
        <v>3.33</v>
      </c>
      <c r="F51" s="9">
        <v>16.6</v>
      </c>
      <c r="G51" s="9">
        <v>85.85</v>
      </c>
      <c r="H51" s="8"/>
      <c r="I51" s="9">
        <v>0.34</v>
      </c>
      <c r="J51" s="9">
        <v>7.44</v>
      </c>
      <c r="K51" s="9">
        <v>6.61</v>
      </c>
      <c r="L51" s="8"/>
      <c r="M51" s="9">
        <v>10.51</v>
      </c>
      <c r="N51" s="9">
        <v>127.35</v>
      </c>
      <c r="O51" t="s">
        <v>6</v>
      </c>
    </row>
    <row r="52" ht="27.9" customHeight="1" spans="1:15">
      <c r="A52" s="5" t="s">
        <v>272</v>
      </c>
      <c r="B52" s="6" t="s">
        <v>254</v>
      </c>
      <c r="C52" s="6" t="s">
        <v>255</v>
      </c>
      <c r="D52" s="5" t="s">
        <v>43</v>
      </c>
      <c r="E52" s="10">
        <v>3.33</v>
      </c>
      <c r="F52" s="9">
        <v>6.24</v>
      </c>
      <c r="G52" s="9">
        <v>67.29</v>
      </c>
      <c r="H52" s="8"/>
      <c r="I52" s="8"/>
      <c r="J52" s="9">
        <v>5.32</v>
      </c>
      <c r="K52" s="9">
        <v>4.73</v>
      </c>
      <c r="L52" s="8"/>
      <c r="M52" s="9">
        <v>7.52</v>
      </c>
      <c r="N52" s="9">
        <v>91.1</v>
      </c>
      <c r="O52" t="s">
        <v>6</v>
      </c>
    </row>
    <row r="53" ht="16.3" customHeight="1" spans="1:15">
      <c r="A53" s="5" t="s">
        <v>273</v>
      </c>
      <c r="B53" s="6" t="s">
        <v>261</v>
      </c>
      <c r="C53" s="6" t="s">
        <v>262</v>
      </c>
      <c r="D53" s="5" t="s">
        <v>39</v>
      </c>
      <c r="E53" s="10">
        <v>0.308</v>
      </c>
      <c r="F53" s="9">
        <v>67.52</v>
      </c>
      <c r="G53" s="9">
        <v>109.09</v>
      </c>
      <c r="H53" s="8"/>
      <c r="I53" s="9">
        <v>2.54</v>
      </c>
      <c r="J53" s="9">
        <v>12.97</v>
      </c>
      <c r="K53" s="9">
        <v>11.53</v>
      </c>
      <c r="L53" s="8"/>
      <c r="M53" s="9">
        <v>18.33</v>
      </c>
      <c r="N53" s="9">
        <v>221.98</v>
      </c>
      <c r="O53" t="s">
        <v>6</v>
      </c>
    </row>
    <row r="54" ht="16.3" customHeight="1" spans="1:15">
      <c r="A54" s="5" t="s">
        <v>274</v>
      </c>
      <c r="B54" s="6" t="s">
        <v>264</v>
      </c>
      <c r="C54" s="6" t="s">
        <v>265</v>
      </c>
      <c r="D54" s="5" t="s">
        <v>39</v>
      </c>
      <c r="E54" s="10">
        <v>0.155</v>
      </c>
      <c r="F54" s="9">
        <v>52.35</v>
      </c>
      <c r="G54" s="9">
        <v>157.65</v>
      </c>
      <c r="H54" s="8"/>
      <c r="I54" s="9">
        <v>2.17</v>
      </c>
      <c r="J54" s="9">
        <v>15.36</v>
      </c>
      <c r="K54" s="9">
        <v>13.65</v>
      </c>
      <c r="L54" s="8"/>
      <c r="M54" s="9">
        <v>21.71</v>
      </c>
      <c r="N54" s="9">
        <v>262.89</v>
      </c>
      <c r="O54" t="s">
        <v>6</v>
      </c>
    </row>
    <row r="55" ht="16.3" customHeight="1" spans="1:15">
      <c r="A55" s="5" t="s">
        <v>275</v>
      </c>
      <c r="B55" s="6" t="s">
        <v>267</v>
      </c>
      <c r="C55" s="6" t="s">
        <v>268</v>
      </c>
      <c r="D55" s="5" t="s">
        <v>269</v>
      </c>
      <c r="E55" s="10">
        <v>0.003</v>
      </c>
      <c r="F55" s="9">
        <v>1865.27</v>
      </c>
      <c r="G55" s="9">
        <v>1252.94</v>
      </c>
      <c r="H55" s="8"/>
      <c r="I55" s="8"/>
      <c r="J55" s="9">
        <v>225.76</v>
      </c>
      <c r="K55" s="9">
        <v>200.64</v>
      </c>
      <c r="L55" s="8"/>
      <c r="M55" s="9">
        <v>319.01</v>
      </c>
      <c r="N55" s="9">
        <v>3863.62</v>
      </c>
      <c r="O55" t="s">
        <v>6</v>
      </c>
    </row>
    <row r="56" ht="74.4" customHeight="1" spans="1:15">
      <c r="A56" s="5" t="s">
        <v>166</v>
      </c>
      <c r="B56" s="6" t="s">
        <v>167</v>
      </c>
      <c r="C56" s="6" t="s">
        <v>276</v>
      </c>
      <c r="D56" s="5" t="s">
        <v>43</v>
      </c>
      <c r="E56" s="10">
        <v>55</v>
      </c>
      <c r="F56" s="9">
        <v>14.16</v>
      </c>
      <c r="G56" s="9">
        <v>58.96</v>
      </c>
      <c r="H56" s="8"/>
      <c r="I56" s="9">
        <v>0.29</v>
      </c>
      <c r="J56" s="9">
        <v>5.31</v>
      </c>
      <c r="K56" s="9">
        <v>4.72</v>
      </c>
      <c r="L56" s="8"/>
      <c r="M56" s="9">
        <v>7.51</v>
      </c>
      <c r="N56" s="9">
        <v>90.96</v>
      </c>
      <c r="O56" t="s">
        <v>6</v>
      </c>
    </row>
    <row r="57" ht="27.9" customHeight="1" spans="1:15">
      <c r="A57" s="5" t="s">
        <v>277</v>
      </c>
      <c r="B57" s="6" t="s">
        <v>278</v>
      </c>
      <c r="C57" s="6" t="s">
        <v>279</v>
      </c>
      <c r="D57" s="5" t="s">
        <v>43</v>
      </c>
      <c r="E57" s="10">
        <v>55</v>
      </c>
      <c r="F57" s="9">
        <v>4.69</v>
      </c>
      <c r="G57" s="9">
        <v>42.45</v>
      </c>
      <c r="H57" s="8"/>
      <c r="I57" s="8"/>
      <c r="J57" s="9">
        <v>3.41</v>
      </c>
      <c r="K57" s="9">
        <v>3.03</v>
      </c>
      <c r="L57" s="8"/>
      <c r="M57" s="9">
        <v>4.82</v>
      </c>
      <c r="N57" s="9">
        <v>58.4</v>
      </c>
      <c r="O57" t="s">
        <v>6</v>
      </c>
    </row>
    <row r="58" ht="16.3" customHeight="1" spans="1:15">
      <c r="A58" s="5" t="s">
        <v>280</v>
      </c>
      <c r="B58" s="6" t="s">
        <v>261</v>
      </c>
      <c r="C58" s="6" t="s">
        <v>262</v>
      </c>
      <c r="D58" s="5" t="s">
        <v>39</v>
      </c>
      <c r="E58" s="10">
        <v>4.455</v>
      </c>
      <c r="F58" s="9">
        <v>67.52</v>
      </c>
      <c r="G58" s="9">
        <v>109.09</v>
      </c>
      <c r="H58" s="8"/>
      <c r="I58" s="9">
        <v>2.54</v>
      </c>
      <c r="J58" s="9">
        <v>12.97</v>
      </c>
      <c r="K58" s="9">
        <v>11.53</v>
      </c>
      <c r="L58" s="8"/>
      <c r="M58" s="9">
        <v>18.33</v>
      </c>
      <c r="N58" s="9">
        <v>221.98</v>
      </c>
      <c r="O58" t="s">
        <v>6</v>
      </c>
    </row>
    <row r="59" ht="16.3" customHeight="1" spans="1:15">
      <c r="A59" s="5" t="s">
        <v>281</v>
      </c>
      <c r="B59" s="6" t="s">
        <v>264</v>
      </c>
      <c r="C59" s="6" t="s">
        <v>265</v>
      </c>
      <c r="D59" s="5" t="s">
        <v>39</v>
      </c>
      <c r="E59" s="10">
        <v>2.241</v>
      </c>
      <c r="F59" s="9">
        <v>52.35</v>
      </c>
      <c r="G59" s="9">
        <v>157.65</v>
      </c>
      <c r="H59" s="8"/>
      <c r="I59" s="9">
        <v>2.17</v>
      </c>
      <c r="J59" s="9">
        <v>15.36</v>
      </c>
      <c r="K59" s="9">
        <v>13.65</v>
      </c>
      <c r="L59" s="8"/>
      <c r="M59" s="9">
        <v>21.71</v>
      </c>
      <c r="N59" s="9">
        <v>262.89</v>
      </c>
      <c r="O59" t="s">
        <v>6</v>
      </c>
    </row>
    <row r="60" ht="16.3" customHeight="1" spans="1:15">
      <c r="A60" s="5" t="s">
        <v>282</v>
      </c>
      <c r="B60" s="6" t="s">
        <v>267</v>
      </c>
      <c r="C60" s="6" t="s">
        <v>268</v>
      </c>
      <c r="D60" s="5" t="s">
        <v>269</v>
      </c>
      <c r="E60" s="10">
        <v>0.055</v>
      </c>
      <c r="F60" s="9">
        <v>1865.27</v>
      </c>
      <c r="G60" s="9">
        <v>1252.94</v>
      </c>
      <c r="H60" s="8"/>
      <c r="I60" s="8"/>
      <c r="J60" s="9">
        <v>225.76</v>
      </c>
      <c r="K60" s="9">
        <v>200.64</v>
      </c>
      <c r="L60" s="8"/>
      <c r="M60" s="9">
        <v>319.01</v>
      </c>
      <c r="N60" s="9">
        <v>3863.62</v>
      </c>
      <c r="O60" t="s">
        <v>6</v>
      </c>
    </row>
    <row r="61" ht="39.55" customHeight="1" spans="1:15">
      <c r="A61" s="5" t="s">
        <v>169</v>
      </c>
      <c r="B61" s="6" t="s">
        <v>170</v>
      </c>
      <c r="C61" s="6" t="s">
        <v>283</v>
      </c>
      <c r="D61" s="5" t="s">
        <v>39</v>
      </c>
      <c r="E61" s="10">
        <v>503.129</v>
      </c>
      <c r="F61" s="9">
        <v>3.1</v>
      </c>
      <c r="G61" s="8"/>
      <c r="H61" s="8"/>
      <c r="I61" s="9">
        <v>3.62</v>
      </c>
      <c r="J61" s="9">
        <v>0.48</v>
      </c>
      <c r="K61" s="9">
        <v>0.43</v>
      </c>
      <c r="L61" s="8"/>
      <c r="M61" s="9">
        <v>0.69</v>
      </c>
      <c r="N61" s="9">
        <v>8.32</v>
      </c>
      <c r="O61" t="s">
        <v>6</v>
      </c>
    </row>
    <row r="62" ht="27.9" customHeight="1" spans="1:15">
      <c r="A62" s="5" t="s">
        <v>284</v>
      </c>
      <c r="B62" s="6" t="s">
        <v>285</v>
      </c>
      <c r="C62" s="6" t="s">
        <v>286</v>
      </c>
      <c r="D62" s="5" t="s">
        <v>39</v>
      </c>
      <c r="E62" s="10">
        <v>25.157</v>
      </c>
      <c r="F62" s="9">
        <v>53.78</v>
      </c>
      <c r="G62" s="8"/>
      <c r="H62" s="8"/>
      <c r="I62" s="8"/>
      <c r="J62" s="9">
        <v>3.89</v>
      </c>
      <c r="K62" s="9">
        <v>3.46</v>
      </c>
      <c r="L62" s="8"/>
      <c r="M62" s="9">
        <v>5.5</v>
      </c>
      <c r="N62" s="9">
        <v>66.63</v>
      </c>
      <c r="O62" t="s">
        <v>6</v>
      </c>
    </row>
    <row r="63" ht="27.9" customHeight="1" spans="1:15">
      <c r="A63" s="5" t="s">
        <v>287</v>
      </c>
      <c r="B63" s="6" t="s">
        <v>288</v>
      </c>
      <c r="C63" s="6" t="s">
        <v>289</v>
      </c>
      <c r="D63" s="5" t="s">
        <v>39</v>
      </c>
      <c r="E63" s="10">
        <v>503.129</v>
      </c>
      <c r="F63" s="9">
        <v>0.41</v>
      </c>
      <c r="G63" s="8"/>
      <c r="H63" s="8"/>
      <c r="I63" s="9">
        <v>3.62</v>
      </c>
      <c r="J63" s="9">
        <v>0.29</v>
      </c>
      <c r="K63" s="9">
        <v>0.26</v>
      </c>
      <c r="L63" s="8"/>
      <c r="M63" s="9">
        <v>0.41</v>
      </c>
      <c r="N63" s="9">
        <v>4.99</v>
      </c>
      <c r="O63" t="s">
        <v>6</v>
      </c>
    </row>
    <row r="64" ht="39.55" customHeight="1" spans="1:15">
      <c r="A64" s="5" t="s">
        <v>173</v>
      </c>
      <c r="B64" s="6" t="s">
        <v>174</v>
      </c>
      <c r="C64" s="6" t="s">
        <v>290</v>
      </c>
      <c r="D64" s="5" t="s">
        <v>39</v>
      </c>
      <c r="E64" s="10">
        <v>211.134</v>
      </c>
      <c r="F64" s="9">
        <v>2.19</v>
      </c>
      <c r="G64" s="9">
        <v>141.15</v>
      </c>
      <c r="H64" s="8"/>
      <c r="I64" s="9">
        <v>1.82</v>
      </c>
      <c r="J64" s="9">
        <v>10.51</v>
      </c>
      <c r="K64" s="9">
        <v>9.34</v>
      </c>
      <c r="L64" s="8"/>
      <c r="M64" s="9">
        <v>14.85</v>
      </c>
      <c r="N64" s="9">
        <v>179.86</v>
      </c>
      <c r="O64" t="s">
        <v>6</v>
      </c>
    </row>
    <row r="65" ht="27.9" customHeight="1" spans="1:15">
      <c r="A65" s="11" t="s">
        <v>200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20" t="s">
        <v>6</v>
      </c>
    </row>
    <row r="66" ht="16.3" customHeight="1" spans="1:15">
      <c r="A66" s="12" t="s">
        <v>6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20" t="s">
        <v>6</v>
      </c>
    </row>
    <row r="67" ht="17.05" customHeight="1" spans="1:15">
      <c r="A67" s="3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2" t="s">
        <v>291</v>
      </c>
      <c r="N67" s="12"/>
      <c r="O67" s="20" t="s">
        <v>6</v>
      </c>
    </row>
    <row r="68" ht="17.05" customHeight="1" spans="1:15">
      <c r="A68" s="13" t="s">
        <v>22</v>
      </c>
      <c r="B68" s="13" t="s">
        <v>118</v>
      </c>
      <c r="C68" s="13" t="s">
        <v>202</v>
      </c>
      <c r="D68" s="13" t="s">
        <v>32</v>
      </c>
      <c r="E68" s="13" t="s">
        <v>122</v>
      </c>
      <c r="F68" s="17" t="s">
        <v>203</v>
      </c>
      <c r="G68" s="18"/>
      <c r="H68" s="18"/>
      <c r="I68" s="18"/>
      <c r="J68" s="18"/>
      <c r="K68" s="18"/>
      <c r="L68" s="18"/>
      <c r="M68" s="21"/>
      <c r="N68" s="22" t="s">
        <v>204</v>
      </c>
      <c r="O68" s="23" t="s">
        <v>6</v>
      </c>
    </row>
    <row r="69" ht="41.85" customHeight="1" spans="1:15">
      <c r="A69" s="14"/>
      <c r="B69" s="14"/>
      <c r="C69" s="14"/>
      <c r="D69" s="14"/>
      <c r="E69" s="14"/>
      <c r="F69" s="4" t="s">
        <v>205</v>
      </c>
      <c r="G69" s="4" t="s">
        <v>206</v>
      </c>
      <c r="H69" s="5" t="s">
        <v>207</v>
      </c>
      <c r="I69" s="4" t="s">
        <v>208</v>
      </c>
      <c r="J69" s="4" t="s">
        <v>209</v>
      </c>
      <c r="K69" s="4" t="s">
        <v>210</v>
      </c>
      <c r="L69" s="4" t="s">
        <v>211</v>
      </c>
      <c r="M69" s="5" t="s">
        <v>212</v>
      </c>
      <c r="N69" s="25"/>
      <c r="O69" s="23" t="s">
        <v>6</v>
      </c>
    </row>
    <row r="70" ht="27.9" customHeight="1" spans="1:15">
      <c r="A70" s="5" t="s">
        <v>6</v>
      </c>
      <c r="B70" s="6" t="s">
        <v>6</v>
      </c>
      <c r="C70" s="6" t="s">
        <v>292</v>
      </c>
      <c r="D70" s="5" t="s">
        <v>6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t="s">
        <v>6</v>
      </c>
    </row>
    <row r="71" ht="16.3" customHeight="1" spans="1:15">
      <c r="A71" s="5" t="s">
        <v>293</v>
      </c>
      <c r="B71" s="6" t="s">
        <v>294</v>
      </c>
      <c r="C71" s="6" t="s">
        <v>295</v>
      </c>
      <c r="D71" s="5" t="s">
        <v>39</v>
      </c>
      <c r="E71" s="10">
        <v>211.134</v>
      </c>
      <c r="F71" s="9">
        <v>2.19</v>
      </c>
      <c r="G71" s="9">
        <v>141.15</v>
      </c>
      <c r="H71" s="8"/>
      <c r="I71" s="9">
        <v>1.82</v>
      </c>
      <c r="J71" s="9">
        <v>10.51</v>
      </c>
      <c r="K71" s="9">
        <v>9.34</v>
      </c>
      <c r="L71" s="8"/>
      <c r="M71" s="9">
        <v>14.85</v>
      </c>
      <c r="N71" s="9">
        <v>179.86</v>
      </c>
      <c r="O71" t="s">
        <v>6</v>
      </c>
    </row>
    <row r="72" ht="51.15" customHeight="1" spans="1:15">
      <c r="A72" s="5" t="s">
        <v>177</v>
      </c>
      <c r="B72" s="6" t="s">
        <v>178</v>
      </c>
      <c r="C72" s="6" t="s">
        <v>296</v>
      </c>
      <c r="D72" s="5" t="s">
        <v>39</v>
      </c>
      <c r="E72" s="10">
        <v>457.39</v>
      </c>
      <c r="F72" s="9">
        <v>0.18</v>
      </c>
      <c r="G72" s="8"/>
      <c r="H72" s="8"/>
      <c r="I72" s="9">
        <v>16.13</v>
      </c>
      <c r="J72" s="9">
        <v>1.18</v>
      </c>
      <c r="K72" s="9">
        <v>1.05</v>
      </c>
      <c r="L72" s="8"/>
      <c r="M72" s="9">
        <v>1.67</v>
      </c>
      <c r="N72" s="9">
        <v>20.21</v>
      </c>
      <c r="O72" t="s">
        <v>6</v>
      </c>
    </row>
    <row r="73" ht="16.3" customHeight="1" spans="1:15">
      <c r="A73" s="5" t="s">
        <v>297</v>
      </c>
      <c r="B73" s="6" t="s">
        <v>298</v>
      </c>
      <c r="C73" s="6" t="s">
        <v>299</v>
      </c>
      <c r="D73" s="5" t="s">
        <v>39</v>
      </c>
      <c r="E73" s="10">
        <v>457.39</v>
      </c>
      <c r="F73" s="9">
        <v>0.18</v>
      </c>
      <c r="G73" s="8"/>
      <c r="H73" s="8"/>
      <c r="I73" s="9">
        <v>16.13</v>
      </c>
      <c r="J73" s="9">
        <v>1.18</v>
      </c>
      <c r="K73" s="9">
        <v>1.05</v>
      </c>
      <c r="L73" s="8"/>
      <c r="M73" s="9">
        <v>1.67</v>
      </c>
      <c r="N73" s="9">
        <v>20.21</v>
      </c>
      <c r="O73" t="s">
        <v>6</v>
      </c>
    </row>
    <row r="74" ht="51.15" customHeight="1" spans="1:15">
      <c r="A74" s="5" t="s">
        <v>180</v>
      </c>
      <c r="B74" s="6" t="s">
        <v>181</v>
      </c>
      <c r="C74" s="6" t="s">
        <v>300</v>
      </c>
      <c r="D74" s="5" t="s">
        <v>46</v>
      </c>
      <c r="E74" s="10">
        <v>12</v>
      </c>
      <c r="F74" s="9">
        <v>501.4</v>
      </c>
      <c r="G74" s="9">
        <v>1145.43</v>
      </c>
      <c r="H74" s="8"/>
      <c r="I74" s="9">
        <v>24.43</v>
      </c>
      <c r="J74" s="9">
        <v>121.01</v>
      </c>
      <c r="K74" s="9">
        <v>107.55</v>
      </c>
      <c r="L74" s="8"/>
      <c r="M74" s="9">
        <v>170.99</v>
      </c>
      <c r="N74" s="9">
        <v>2070.82</v>
      </c>
      <c r="O74" t="s">
        <v>6</v>
      </c>
    </row>
    <row r="75" ht="16.3" customHeight="1" spans="1:15">
      <c r="A75" s="5" t="s">
        <v>301</v>
      </c>
      <c r="B75" s="6" t="s">
        <v>302</v>
      </c>
      <c r="C75" s="6" t="s">
        <v>303</v>
      </c>
      <c r="D75" s="5" t="s">
        <v>39</v>
      </c>
      <c r="E75" s="10">
        <v>0.193</v>
      </c>
      <c r="F75" s="9">
        <v>180.98</v>
      </c>
      <c r="G75" s="9">
        <v>358.91</v>
      </c>
      <c r="H75" s="8"/>
      <c r="I75" s="9">
        <v>0.7</v>
      </c>
      <c r="J75" s="9">
        <v>39.14</v>
      </c>
      <c r="K75" s="9">
        <v>34.78</v>
      </c>
      <c r="L75" s="8"/>
      <c r="M75" s="9">
        <v>55.31</v>
      </c>
      <c r="N75" s="9">
        <v>669.82</v>
      </c>
      <c r="O75" t="s">
        <v>6</v>
      </c>
    </row>
    <row r="76" ht="16.3" customHeight="1" spans="1:15">
      <c r="A76" s="5" t="s">
        <v>304</v>
      </c>
      <c r="B76" s="6" t="s">
        <v>305</v>
      </c>
      <c r="C76" s="6" t="s">
        <v>306</v>
      </c>
      <c r="D76" s="5" t="s">
        <v>39</v>
      </c>
      <c r="E76" s="10">
        <v>0.034</v>
      </c>
      <c r="F76" s="9">
        <v>258.14</v>
      </c>
      <c r="G76" s="9">
        <v>265.94</v>
      </c>
      <c r="H76" s="8"/>
      <c r="I76" s="9">
        <v>4.27</v>
      </c>
      <c r="J76" s="9">
        <v>38.25</v>
      </c>
      <c r="K76" s="9">
        <v>34</v>
      </c>
      <c r="L76" s="8"/>
      <c r="M76" s="9">
        <v>54.05</v>
      </c>
      <c r="N76" s="9">
        <v>654.65</v>
      </c>
      <c r="O76" t="s">
        <v>6</v>
      </c>
    </row>
    <row r="77" ht="16.3" customHeight="1" spans="1:15">
      <c r="A77" s="5" t="s">
        <v>307</v>
      </c>
      <c r="B77" s="6" t="s">
        <v>308</v>
      </c>
      <c r="C77" s="6" t="s">
        <v>309</v>
      </c>
      <c r="D77" s="5" t="s">
        <v>39</v>
      </c>
      <c r="E77" s="10">
        <v>0.79</v>
      </c>
      <c r="F77" s="9">
        <v>258.62</v>
      </c>
      <c r="G77" s="9">
        <v>312.35</v>
      </c>
      <c r="H77" s="8"/>
      <c r="I77" s="9">
        <v>6.04</v>
      </c>
      <c r="J77" s="9">
        <v>41.78</v>
      </c>
      <c r="K77" s="9">
        <v>37.13</v>
      </c>
      <c r="L77" s="8"/>
      <c r="M77" s="9">
        <v>59.03</v>
      </c>
      <c r="N77" s="9">
        <v>714.95</v>
      </c>
      <c r="O77" t="s">
        <v>6</v>
      </c>
    </row>
    <row r="78" ht="27.9" customHeight="1" spans="1:15">
      <c r="A78" s="5" t="s">
        <v>310</v>
      </c>
      <c r="B78" s="6" t="s">
        <v>311</v>
      </c>
      <c r="C78" s="6" t="s">
        <v>312</v>
      </c>
      <c r="D78" s="5" t="s">
        <v>39</v>
      </c>
      <c r="E78" s="10">
        <v>0.118</v>
      </c>
      <c r="F78" s="9">
        <v>512.57</v>
      </c>
      <c r="G78" s="9">
        <v>644.76</v>
      </c>
      <c r="H78" s="8"/>
      <c r="I78" s="9">
        <v>1.05</v>
      </c>
      <c r="J78" s="9">
        <v>83.87</v>
      </c>
      <c r="K78" s="9">
        <v>74.54</v>
      </c>
      <c r="L78" s="8"/>
      <c r="M78" s="9">
        <v>118.51</v>
      </c>
      <c r="N78" s="9">
        <v>1435.3</v>
      </c>
      <c r="O78" t="s">
        <v>6</v>
      </c>
    </row>
    <row r="79" ht="16.3" customHeight="1" spans="1:15">
      <c r="A79" s="5" t="s">
        <v>313</v>
      </c>
      <c r="B79" s="6" t="s">
        <v>314</v>
      </c>
      <c r="C79" s="6" t="s">
        <v>315</v>
      </c>
      <c r="D79" s="5" t="s">
        <v>37</v>
      </c>
      <c r="E79" s="10">
        <v>1.517</v>
      </c>
      <c r="F79" s="9">
        <v>17.16</v>
      </c>
      <c r="G79" s="9">
        <v>8.44</v>
      </c>
      <c r="H79" s="8"/>
      <c r="I79" s="9">
        <v>0.77</v>
      </c>
      <c r="J79" s="9">
        <v>1.91</v>
      </c>
      <c r="K79" s="9">
        <v>1.7</v>
      </c>
      <c r="L79" s="8"/>
      <c r="M79" s="9">
        <v>2.7</v>
      </c>
      <c r="N79" s="9">
        <v>32.68</v>
      </c>
      <c r="O79" t="s">
        <v>6</v>
      </c>
    </row>
    <row r="80" ht="16.3" customHeight="1" spans="1:15">
      <c r="A80" s="5" t="s">
        <v>316</v>
      </c>
      <c r="B80" s="6" t="s">
        <v>317</v>
      </c>
      <c r="C80" s="6" t="s">
        <v>318</v>
      </c>
      <c r="D80" s="5" t="s">
        <v>37</v>
      </c>
      <c r="E80" s="10">
        <v>1.32</v>
      </c>
      <c r="F80" s="9">
        <v>8.21</v>
      </c>
      <c r="G80" s="9">
        <v>0.4</v>
      </c>
      <c r="H80" s="8"/>
      <c r="I80" s="9">
        <v>0.06</v>
      </c>
      <c r="J80" s="9">
        <v>0.63</v>
      </c>
      <c r="K80" s="9">
        <v>0.56</v>
      </c>
      <c r="L80" s="8"/>
      <c r="M80" s="9">
        <v>0.89</v>
      </c>
      <c r="N80" s="9">
        <v>10.75</v>
      </c>
      <c r="O80" t="s">
        <v>6</v>
      </c>
    </row>
    <row r="81" ht="16.3" customHeight="1" spans="1:15">
      <c r="A81" s="5" t="s">
        <v>319</v>
      </c>
      <c r="B81" s="6" t="s">
        <v>320</v>
      </c>
      <c r="C81" s="6" t="s">
        <v>321</v>
      </c>
      <c r="D81" s="5" t="s">
        <v>46</v>
      </c>
      <c r="E81" s="10">
        <v>1</v>
      </c>
      <c r="F81" s="9">
        <v>57.69</v>
      </c>
      <c r="G81" s="9">
        <v>693.04</v>
      </c>
      <c r="H81" s="8"/>
      <c r="I81" s="9">
        <v>18.01</v>
      </c>
      <c r="J81" s="9">
        <v>55.66</v>
      </c>
      <c r="K81" s="9">
        <v>49.46</v>
      </c>
      <c r="L81" s="8"/>
      <c r="M81" s="9">
        <v>78.65</v>
      </c>
      <c r="N81" s="9">
        <v>952.51</v>
      </c>
      <c r="O81" t="s">
        <v>6</v>
      </c>
    </row>
    <row r="82" ht="16.3" customHeight="1" spans="1:15">
      <c r="A82" s="5" t="s">
        <v>322</v>
      </c>
      <c r="B82" s="6" t="s">
        <v>323</v>
      </c>
      <c r="C82" s="6" t="s">
        <v>324</v>
      </c>
      <c r="D82" s="5" t="s">
        <v>46</v>
      </c>
      <c r="E82" s="10">
        <v>1</v>
      </c>
      <c r="F82" s="9">
        <v>22.3</v>
      </c>
      <c r="G82" s="9">
        <v>31.46</v>
      </c>
      <c r="H82" s="8"/>
      <c r="I82" s="8"/>
      <c r="J82" s="9">
        <v>3.89</v>
      </c>
      <c r="K82" s="9">
        <v>3.46</v>
      </c>
      <c r="L82" s="8"/>
      <c r="M82" s="9">
        <v>5.5</v>
      </c>
      <c r="N82" s="9">
        <v>66.61</v>
      </c>
      <c r="O82" t="s">
        <v>6</v>
      </c>
    </row>
    <row r="83" ht="16.3" customHeight="1" spans="1:15">
      <c r="A83" s="5" t="s">
        <v>325</v>
      </c>
      <c r="B83" s="6" t="s">
        <v>326</v>
      </c>
      <c r="C83" s="6" t="s">
        <v>327</v>
      </c>
      <c r="D83" s="5" t="s">
        <v>46</v>
      </c>
      <c r="E83" s="10">
        <v>1</v>
      </c>
      <c r="F83" s="9">
        <v>76.04</v>
      </c>
      <c r="G83" s="9">
        <v>6.45</v>
      </c>
      <c r="H83" s="8"/>
      <c r="I83" s="8"/>
      <c r="J83" s="9">
        <v>5.97</v>
      </c>
      <c r="K83" s="9">
        <v>5.31</v>
      </c>
      <c r="L83" s="8"/>
      <c r="M83" s="9">
        <v>8.44</v>
      </c>
      <c r="N83" s="9">
        <v>102.21</v>
      </c>
      <c r="O83" t="s">
        <v>6</v>
      </c>
    </row>
    <row r="84" ht="39.55" customHeight="1" spans="1:15">
      <c r="A84" s="5" t="s">
        <v>184</v>
      </c>
      <c r="B84" s="6" t="s">
        <v>185</v>
      </c>
      <c r="C84" s="6" t="s">
        <v>328</v>
      </c>
      <c r="D84" s="5" t="s">
        <v>46</v>
      </c>
      <c r="E84" s="10">
        <v>22</v>
      </c>
      <c r="F84" s="9">
        <v>216.95</v>
      </c>
      <c r="G84" s="9">
        <v>572.71</v>
      </c>
      <c r="H84" s="8"/>
      <c r="I84" s="9">
        <v>2.74</v>
      </c>
      <c r="J84" s="9">
        <v>57.38</v>
      </c>
      <c r="K84" s="9">
        <v>50.99</v>
      </c>
      <c r="L84" s="8"/>
      <c r="M84" s="9">
        <v>81.07</v>
      </c>
      <c r="N84" s="9">
        <v>981.84</v>
      </c>
      <c r="O84" t="s">
        <v>6</v>
      </c>
    </row>
    <row r="85" ht="16.3" customHeight="1" spans="1:15">
      <c r="A85" s="5" t="s">
        <v>329</v>
      </c>
      <c r="B85" s="6" t="s">
        <v>302</v>
      </c>
      <c r="C85" s="6" t="s">
        <v>330</v>
      </c>
      <c r="D85" s="5" t="s">
        <v>39</v>
      </c>
      <c r="E85" s="10">
        <v>0.121</v>
      </c>
      <c r="F85" s="9">
        <v>180.98</v>
      </c>
      <c r="G85" s="9">
        <v>345.83</v>
      </c>
      <c r="H85" s="8"/>
      <c r="I85" s="9">
        <v>0.7</v>
      </c>
      <c r="J85" s="9">
        <v>38.19</v>
      </c>
      <c r="K85" s="9">
        <v>33.94</v>
      </c>
      <c r="L85" s="8"/>
      <c r="M85" s="9">
        <v>53.97</v>
      </c>
      <c r="N85" s="9">
        <v>653.61</v>
      </c>
      <c r="O85" t="s">
        <v>6</v>
      </c>
    </row>
    <row r="86" ht="16.3" customHeight="1" spans="1:15">
      <c r="A86" s="5" t="s">
        <v>331</v>
      </c>
      <c r="B86" s="6" t="s">
        <v>302</v>
      </c>
      <c r="C86" s="6" t="s">
        <v>332</v>
      </c>
      <c r="D86" s="5" t="s">
        <v>39</v>
      </c>
      <c r="E86" s="10">
        <v>0.013</v>
      </c>
      <c r="F86" s="9">
        <v>180.98</v>
      </c>
      <c r="G86" s="9">
        <v>341.85</v>
      </c>
      <c r="H86" s="8"/>
      <c r="I86" s="9">
        <v>0.7</v>
      </c>
      <c r="J86" s="9">
        <v>37.9</v>
      </c>
      <c r="K86" s="9">
        <v>33.69</v>
      </c>
      <c r="L86" s="8"/>
      <c r="M86" s="9">
        <v>53.56</v>
      </c>
      <c r="N86" s="9">
        <v>648.68</v>
      </c>
      <c r="O86" t="s">
        <v>6</v>
      </c>
    </row>
    <row r="87" ht="16.3" customHeight="1" spans="1:15">
      <c r="A87" s="5" t="s">
        <v>333</v>
      </c>
      <c r="B87" s="6" t="s">
        <v>334</v>
      </c>
      <c r="C87" s="6" t="s">
        <v>335</v>
      </c>
      <c r="D87" s="5" t="s">
        <v>39</v>
      </c>
      <c r="E87" s="10">
        <v>0.591</v>
      </c>
      <c r="F87" s="9">
        <v>216.41</v>
      </c>
      <c r="G87" s="9">
        <v>304.96</v>
      </c>
      <c r="H87" s="8"/>
      <c r="I87" s="9">
        <v>4.3</v>
      </c>
      <c r="J87" s="9">
        <v>38.06</v>
      </c>
      <c r="K87" s="9">
        <v>33.82</v>
      </c>
      <c r="L87" s="8"/>
      <c r="M87" s="9">
        <v>53.78</v>
      </c>
      <c r="N87" s="9">
        <v>651.33</v>
      </c>
      <c r="O87" t="s">
        <v>6</v>
      </c>
    </row>
    <row r="88" ht="16.3" customHeight="1" spans="1:15">
      <c r="A88" s="5" t="s">
        <v>336</v>
      </c>
      <c r="B88" s="6" t="s">
        <v>317</v>
      </c>
      <c r="C88" s="6" t="s">
        <v>318</v>
      </c>
      <c r="D88" s="5" t="s">
        <v>37</v>
      </c>
      <c r="E88" s="10">
        <v>1.696</v>
      </c>
      <c r="F88" s="9">
        <v>8.21</v>
      </c>
      <c r="G88" s="9">
        <v>0.4</v>
      </c>
      <c r="H88" s="8"/>
      <c r="I88" s="9">
        <v>0.06</v>
      </c>
      <c r="J88" s="9">
        <v>0.63</v>
      </c>
      <c r="K88" s="9">
        <v>0.56</v>
      </c>
      <c r="L88" s="8"/>
      <c r="M88" s="9">
        <v>0.89</v>
      </c>
      <c r="N88" s="9">
        <v>10.75</v>
      </c>
      <c r="O88" t="s">
        <v>6</v>
      </c>
    </row>
    <row r="89" ht="27.9" customHeight="1" spans="1:15">
      <c r="A89" s="11" t="s">
        <v>200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20" t="s">
        <v>6</v>
      </c>
    </row>
    <row r="90" ht="16.3" customHeight="1" spans="1:15">
      <c r="A90" s="12" t="s">
        <v>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20" t="s">
        <v>6</v>
      </c>
    </row>
    <row r="91" ht="17.05" customHeight="1" spans="1:15">
      <c r="A91" s="3" t="s">
        <v>21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2" t="s">
        <v>337</v>
      </c>
      <c r="N91" s="12"/>
      <c r="O91" s="20" t="s">
        <v>6</v>
      </c>
    </row>
    <row r="92" ht="17.05" customHeight="1" spans="1:15">
      <c r="A92" s="13" t="s">
        <v>22</v>
      </c>
      <c r="B92" s="13" t="s">
        <v>118</v>
      </c>
      <c r="C92" s="13" t="s">
        <v>202</v>
      </c>
      <c r="D92" s="13" t="s">
        <v>32</v>
      </c>
      <c r="E92" s="13" t="s">
        <v>122</v>
      </c>
      <c r="F92" s="17" t="s">
        <v>203</v>
      </c>
      <c r="G92" s="18"/>
      <c r="H92" s="18"/>
      <c r="I92" s="18"/>
      <c r="J92" s="18"/>
      <c r="K92" s="18"/>
      <c r="L92" s="18"/>
      <c r="M92" s="21"/>
      <c r="N92" s="22" t="s">
        <v>204</v>
      </c>
      <c r="O92" s="23" t="s">
        <v>6</v>
      </c>
    </row>
    <row r="93" ht="41.85" customHeight="1" spans="1:15">
      <c r="A93" s="14"/>
      <c r="B93" s="14"/>
      <c r="C93" s="14"/>
      <c r="D93" s="14"/>
      <c r="E93" s="14"/>
      <c r="F93" s="4" t="s">
        <v>205</v>
      </c>
      <c r="G93" s="4" t="s">
        <v>206</v>
      </c>
      <c r="H93" s="5" t="s">
        <v>207</v>
      </c>
      <c r="I93" s="4" t="s">
        <v>208</v>
      </c>
      <c r="J93" s="4" t="s">
        <v>209</v>
      </c>
      <c r="K93" s="4" t="s">
        <v>210</v>
      </c>
      <c r="L93" s="4" t="s">
        <v>211</v>
      </c>
      <c r="M93" s="5" t="s">
        <v>212</v>
      </c>
      <c r="N93" s="25"/>
      <c r="O93" s="23" t="s">
        <v>6</v>
      </c>
    </row>
    <row r="94" ht="16.3" customHeight="1" spans="1:15">
      <c r="A94" s="5" t="s">
        <v>338</v>
      </c>
      <c r="B94" s="6" t="s">
        <v>339</v>
      </c>
      <c r="C94" s="6" t="s">
        <v>340</v>
      </c>
      <c r="D94" s="5" t="s">
        <v>341</v>
      </c>
      <c r="E94" s="10">
        <v>1</v>
      </c>
      <c r="F94" s="9">
        <v>50.88</v>
      </c>
      <c r="G94" s="9">
        <v>345.51</v>
      </c>
      <c r="H94" s="8"/>
      <c r="I94" s="8"/>
      <c r="J94" s="9">
        <v>28.7</v>
      </c>
      <c r="K94" s="9">
        <v>25.51</v>
      </c>
      <c r="L94" s="8"/>
      <c r="M94" s="9">
        <v>40.55</v>
      </c>
      <c r="N94" s="9">
        <v>491.15</v>
      </c>
      <c r="O94" t="s">
        <v>6</v>
      </c>
    </row>
  </sheetData>
  <mergeCells count="60">
    <mergeCell ref="A1:N1"/>
    <mergeCell ref="A2:N2"/>
    <mergeCell ref="A3:L3"/>
    <mergeCell ref="M3:N3"/>
    <mergeCell ref="F4:M4"/>
    <mergeCell ref="A6:N6"/>
    <mergeCell ref="A7:N7"/>
    <mergeCell ref="A8:N8"/>
    <mergeCell ref="A17:N17"/>
    <mergeCell ref="A25:N25"/>
    <mergeCell ref="A26:N26"/>
    <mergeCell ref="A27:L27"/>
    <mergeCell ref="M27:N27"/>
    <mergeCell ref="F28:M28"/>
    <mergeCell ref="A39:N39"/>
    <mergeCell ref="A46:N46"/>
    <mergeCell ref="A47:N47"/>
    <mergeCell ref="A48:L48"/>
    <mergeCell ref="M48:N48"/>
    <mergeCell ref="F49:M49"/>
    <mergeCell ref="A65:N65"/>
    <mergeCell ref="A66:N66"/>
    <mergeCell ref="A67:L67"/>
    <mergeCell ref="M67:N67"/>
    <mergeCell ref="F68:M68"/>
    <mergeCell ref="A89:N89"/>
    <mergeCell ref="A90:N90"/>
    <mergeCell ref="A91:L91"/>
    <mergeCell ref="M91:N91"/>
    <mergeCell ref="F92:M92"/>
    <mergeCell ref="A4:A5"/>
    <mergeCell ref="A28:A29"/>
    <mergeCell ref="A49:A50"/>
    <mergeCell ref="A68:A69"/>
    <mergeCell ref="A92:A93"/>
    <mergeCell ref="B4:B5"/>
    <mergeCell ref="B28:B29"/>
    <mergeCell ref="B49:B50"/>
    <mergeCell ref="B68:B69"/>
    <mergeCell ref="B92:B93"/>
    <mergeCell ref="C4:C5"/>
    <mergeCell ref="C28:C29"/>
    <mergeCell ref="C49:C50"/>
    <mergeCell ref="C68:C69"/>
    <mergeCell ref="C92:C93"/>
    <mergeCell ref="D4:D5"/>
    <mergeCell ref="D28:D29"/>
    <mergeCell ref="D49:D50"/>
    <mergeCell ref="D68:D69"/>
    <mergeCell ref="D92:D93"/>
    <mergeCell ref="E4:E5"/>
    <mergeCell ref="E28:E29"/>
    <mergeCell ref="E49:E50"/>
    <mergeCell ref="E68:E69"/>
    <mergeCell ref="E92:E93"/>
    <mergeCell ref="N4:N5"/>
    <mergeCell ref="N28:N29"/>
    <mergeCell ref="N49:N50"/>
    <mergeCell ref="N68:N69"/>
    <mergeCell ref="N92:N93"/>
  </mergeCells>
  <pageMargins left="0.511811023622047" right="0" top="0.393700787401575" bottom="0" header="0" footer="0"/>
  <pageSetup paperSize="9" orientation="landscape"/>
  <headerFooter/>
  <rowBreaks count="4" manualBreakCount="4">
    <brk id="24" max="16383" man="1"/>
    <brk id="45" max="16383" man="1"/>
    <brk id="64" max="16383" man="1"/>
    <brk id="8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H36" sqref="H36"/>
    </sheetView>
  </sheetViews>
  <sheetFormatPr defaultColWidth="10.2833333333333" defaultRowHeight="14.25"/>
  <cols>
    <col min="1" max="1" width="6.375" customWidth="1"/>
    <col min="2" max="2" width="12.3416666666667" customWidth="1"/>
    <col min="3" max="3" width="39.2" customWidth="1"/>
    <col min="4" max="4" width="5.69166666666667" customWidth="1"/>
    <col min="5" max="5" width="8.68333333333333" customWidth="1"/>
    <col min="6" max="8" width="8.14166666666667" customWidth="1"/>
    <col min="9" max="9" width="7.73333333333333" customWidth="1"/>
    <col min="10" max="10" width="9.08333333333333" customWidth="1"/>
    <col min="11" max="11" width="7.6" customWidth="1"/>
    <col min="12" max="12" width="1.90833333333333" customWidth="1"/>
    <col min="13" max="13" width="6.10833333333333" customWidth="1"/>
    <col min="14" max="14" width="10.3083333333333" customWidth="1"/>
    <col min="15" max="15" width="10.2833333333333" hidden="1" customWidth="1"/>
  </cols>
  <sheetData>
    <row r="1" ht="27.9" customHeight="1" spans="1:15">
      <c r="A1" s="11" t="s">
        <v>342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0" t="s">
        <v>6</v>
      </c>
    </row>
    <row r="2" ht="16.3" customHeight="1" spans="1:15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0" t="s">
        <v>6</v>
      </c>
    </row>
    <row r="3" ht="17.05" customHeight="1" spans="1:15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2" t="s">
        <v>74</v>
      </c>
      <c r="N3" s="12"/>
      <c r="O3" s="20" t="s">
        <v>6</v>
      </c>
    </row>
    <row r="4" ht="27.9" customHeight="1" spans="1:15">
      <c r="A4" s="13" t="s">
        <v>22</v>
      </c>
      <c r="B4" s="13" t="s">
        <v>118</v>
      </c>
      <c r="C4" s="13" t="s">
        <v>202</v>
      </c>
      <c r="D4" s="13" t="s">
        <v>32</v>
      </c>
      <c r="E4" s="13" t="s">
        <v>122</v>
      </c>
      <c r="F4" s="17" t="s">
        <v>203</v>
      </c>
      <c r="G4" s="18"/>
      <c r="H4" s="18"/>
      <c r="I4" s="18"/>
      <c r="J4" s="18"/>
      <c r="K4" s="18"/>
      <c r="L4" s="18"/>
      <c r="M4" s="21"/>
      <c r="N4" s="22" t="s">
        <v>204</v>
      </c>
      <c r="O4" s="23" t="s">
        <v>6</v>
      </c>
    </row>
    <row r="5" ht="41.85" customHeight="1" spans="1:15">
      <c r="A5" s="14"/>
      <c r="B5" s="14"/>
      <c r="C5" s="14"/>
      <c r="D5" s="14"/>
      <c r="E5" s="14"/>
      <c r="F5" s="4" t="s">
        <v>205</v>
      </c>
      <c r="G5" s="4" t="s">
        <v>206</v>
      </c>
      <c r="H5" s="4" t="s">
        <v>208</v>
      </c>
      <c r="I5" s="4" t="s">
        <v>209</v>
      </c>
      <c r="J5" s="4" t="s">
        <v>210</v>
      </c>
      <c r="K5" s="4" t="s">
        <v>211</v>
      </c>
      <c r="L5" s="15" t="s">
        <v>212</v>
      </c>
      <c r="M5" s="24"/>
      <c r="N5" s="25"/>
      <c r="O5" s="23" t="s">
        <v>6</v>
      </c>
    </row>
    <row r="6" ht="16.3" customHeight="1" spans="1:15">
      <c r="A6" s="15" t="s">
        <v>79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4"/>
      <c r="O6" t="s">
        <v>126</v>
      </c>
    </row>
    <row r="7" ht="16.3" customHeight="1" spans="1:15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4"/>
      <c r="O7" t="s">
        <v>127</v>
      </c>
    </row>
    <row r="8" ht="16.3" customHeight="1" spans="1:15">
      <c r="A8" s="15" t="s">
        <v>92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4"/>
      <c r="O8" t="s">
        <v>128</v>
      </c>
    </row>
    <row r="9" ht="16.3" customHeight="1" spans="1:15">
      <c r="A9" s="5" t="s">
        <v>78</v>
      </c>
      <c r="B9" s="6" t="s">
        <v>195</v>
      </c>
      <c r="C9" s="6" t="s">
        <v>196</v>
      </c>
      <c r="D9" s="5" t="s">
        <v>197</v>
      </c>
      <c r="E9" s="10">
        <v>1</v>
      </c>
      <c r="F9" s="8"/>
      <c r="G9" s="9">
        <v>185.06</v>
      </c>
      <c r="H9" s="9">
        <v>1625.32</v>
      </c>
      <c r="I9" s="9">
        <v>131.07</v>
      </c>
      <c r="J9" s="9">
        <v>116.49</v>
      </c>
      <c r="K9" s="8"/>
      <c r="L9" s="19">
        <v>185.21</v>
      </c>
      <c r="M9" s="26"/>
      <c r="N9" s="9">
        <v>2243.15</v>
      </c>
      <c r="O9" t="s">
        <v>6</v>
      </c>
    </row>
    <row r="10" ht="16.3" customHeight="1" spans="1:15">
      <c r="A10" s="5" t="s">
        <v>91</v>
      </c>
      <c r="B10" s="6" t="s">
        <v>343</v>
      </c>
      <c r="C10" s="6" t="s">
        <v>344</v>
      </c>
      <c r="D10" s="5" t="s">
        <v>345</v>
      </c>
      <c r="E10" s="10">
        <v>1</v>
      </c>
      <c r="F10" s="8"/>
      <c r="G10" s="9">
        <v>185.06</v>
      </c>
      <c r="H10" s="9">
        <v>1625.32</v>
      </c>
      <c r="I10" s="9">
        <v>131.07</v>
      </c>
      <c r="J10" s="9">
        <v>116.49</v>
      </c>
      <c r="K10" s="8"/>
      <c r="L10" s="19">
        <v>185.21</v>
      </c>
      <c r="M10" s="26"/>
      <c r="N10" s="9">
        <v>2243.15</v>
      </c>
      <c r="O10" t="s">
        <v>6</v>
      </c>
    </row>
    <row r="11" ht="16.3" customHeight="1" spans="1:15">
      <c r="A11" s="15" t="s">
        <v>94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4"/>
      <c r="O11" t="s">
        <v>128</v>
      </c>
    </row>
    <row r="12" ht="16.3" customHeight="1" spans="1:15">
      <c r="A12" s="5" t="s">
        <v>97</v>
      </c>
      <c r="B12" s="6" t="s">
        <v>198</v>
      </c>
      <c r="C12" s="6" t="s">
        <v>196</v>
      </c>
      <c r="D12" s="5" t="s">
        <v>197</v>
      </c>
      <c r="E12" s="10">
        <v>1</v>
      </c>
      <c r="F12" s="9">
        <v>362.26</v>
      </c>
      <c r="G12" s="9">
        <v>374.75</v>
      </c>
      <c r="H12" s="9">
        <v>2342.02</v>
      </c>
      <c r="I12" s="9">
        <v>222.92</v>
      </c>
      <c r="J12" s="9">
        <v>198.12</v>
      </c>
      <c r="K12" s="8"/>
      <c r="L12" s="19">
        <v>315.01</v>
      </c>
      <c r="M12" s="26"/>
      <c r="N12" s="9">
        <v>3815.08</v>
      </c>
      <c r="O12" t="s">
        <v>6</v>
      </c>
    </row>
    <row r="13" ht="16.3" customHeight="1" spans="1:15">
      <c r="A13" s="5" t="s">
        <v>99</v>
      </c>
      <c r="B13" s="6" t="s">
        <v>346</v>
      </c>
      <c r="C13" s="6" t="s">
        <v>347</v>
      </c>
      <c r="D13" s="5" t="s">
        <v>345</v>
      </c>
      <c r="E13" s="10">
        <v>1</v>
      </c>
      <c r="F13" s="9">
        <v>181.13</v>
      </c>
      <c r="G13" s="9">
        <v>178.88</v>
      </c>
      <c r="H13" s="9">
        <v>1093.36</v>
      </c>
      <c r="I13" s="9">
        <v>105.22</v>
      </c>
      <c r="J13" s="9">
        <v>93.52</v>
      </c>
      <c r="K13" s="8"/>
      <c r="L13" s="19">
        <v>148.69</v>
      </c>
      <c r="M13" s="26"/>
      <c r="N13" s="9">
        <v>1800.8</v>
      </c>
      <c r="O13" t="s">
        <v>6</v>
      </c>
    </row>
    <row r="14" ht="16.3" customHeight="1" spans="1:15">
      <c r="A14" s="5" t="s">
        <v>105</v>
      </c>
      <c r="B14" s="6" t="s">
        <v>348</v>
      </c>
      <c r="C14" s="6" t="s">
        <v>349</v>
      </c>
      <c r="D14" s="5" t="s">
        <v>345</v>
      </c>
      <c r="E14" s="10">
        <v>1</v>
      </c>
      <c r="F14" s="9">
        <v>181.13</v>
      </c>
      <c r="G14" s="9">
        <v>195.87</v>
      </c>
      <c r="H14" s="9">
        <v>1248.66</v>
      </c>
      <c r="I14" s="9">
        <v>117.7</v>
      </c>
      <c r="J14" s="9">
        <v>104.6</v>
      </c>
      <c r="K14" s="8"/>
      <c r="L14" s="19">
        <v>166.32</v>
      </c>
      <c r="M14" s="26"/>
      <c r="N14" s="9">
        <v>2014.28</v>
      </c>
      <c r="O14" t="s">
        <v>6</v>
      </c>
    </row>
    <row r="15" ht="16.3" customHeight="1" spans="1:15">
      <c r="A15" s="15" t="s">
        <v>96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24"/>
      <c r="O15" t="s">
        <v>128</v>
      </c>
    </row>
  </sheetData>
  <mergeCells count="22">
    <mergeCell ref="A1:N1"/>
    <mergeCell ref="A2:N2"/>
    <mergeCell ref="A3:L3"/>
    <mergeCell ref="M3:N3"/>
    <mergeCell ref="F4:M4"/>
    <mergeCell ref="L5:M5"/>
    <mergeCell ref="A6:N6"/>
    <mergeCell ref="A7:N7"/>
    <mergeCell ref="A8:N8"/>
    <mergeCell ref="L9:M9"/>
    <mergeCell ref="L10:M10"/>
    <mergeCell ref="A11:N11"/>
    <mergeCell ref="L12:M12"/>
    <mergeCell ref="L13:M13"/>
    <mergeCell ref="L14:M14"/>
    <mergeCell ref="A15:N15"/>
    <mergeCell ref="A4:A5"/>
    <mergeCell ref="B4:B5"/>
    <mergeCell ref="C4:C5"/>
    <mergeCell ref="D4:D5"/>
    <mergeCell ref="E4:E5"/>
    <mergeCell ref="N4:N5"/>
  </mergeCells>
  <pageMargins left="0.511811023622047" right="0" top="0.393700787401575" bottom="0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workbookViewId="0">
      <selection activeCell="A1" sqref="A1:H1"/>
    </sheetView>
  </sheetViews>
  <sheetFormatPr defaultColWidth="10.2833333333333" defaultRowHeight="14.25" outlineLevelCol="7"/>
  <cols>
    <col min="1" max="1" width="5.01666666666667" customWidth="1"/>
    <col min="2" max="2" width="10.3083333333333" customWidth="1"/>
    <col min="3" max="3" width="19.9416666666667" customWidth="1"/>
    <col min="4" max="4" width="18.9916666666667" customWidth="1"/>
    <col min="5" max="5" width="7.325" customWidth="1"/>
    <col min="6" max="6" width="7.73333333333333" customWidth="1"/>
    <col min="7" max="7" width="8.68333333333333" customWidth="1"/>
    <col min="8" max="8" width="9.08333333333333" customWidth="1"/>
  </cols>
  <sheetData>
    <row r="1" ht="25.6" customHeight="1" spans="1:8">
      <c r="A1" s="1" t="s">
        <v>350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6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21</v>
      </c>
      <c r="B3" s="3"/>
      <c r="C3" s="3"/>
      <c r="D3" s="3"/>
      <c r="E3" s="3"/>
      <c r="F3" s="3"/>
      <c r="G3" s="2" t="s">
        <v>351</v>
      </c>
      <c r="H3" s="2"/>
    </row>
    <row r="4" ht="31" customHeight="1" spans="1:8">
      <c r="A4" s="4" t="s">
        <v>22</v>
      </c>
      <c r="B4" s="4" t="s">
        <v>352</v>
      </c>
      <c r="C4" s="4" t="s">
        <v>353</v>
      </c>
      <c r="D4" s="4" t="s">
        <v>354</v>
      </c>
      <c r="E4" s="4" t="s">
        <v>32</v>
      </c>
      <c r="F4" s="5" t="s">
        <v>33</v>
      </c>
      <c r="G4" s="4" t="s">
        <v>355</v>
      </c>
      <c r="H4" s="5" t="s">
        <v>125</v>
      </c>
    </row>
    <row r="5" ht="16.3" customHeight="1" spans="1:8">
      <c r="A5" s="5" t="s">
        <v>35</v>
      </c>
      <c r="B5" s="6" t="s">
        <v>6</v>
      </c>
      <c r="C5" s="5" t="s">
        <v>356</v>
      </c>
      <c r="D5" s="6" t="s">
        <v>6</v>
      </c>
      <c r="E5" s="5" t="s">
        <v>6</v>
      </c>
      <c r="F5" s="7" t="s">
        <v>6</v>
      </c>
      <c r="G5" s="7" t="s">
        <v>6</v>
      </c>
      <c r="H5" s="8">
        <v>0</v>
      </c>
    </row>
    <row r="6" ht="16.3" customHeight="1" spans="1:8">
      <c r="A6" s="5" t="s">
        <v>78</v>
      </c>
      <c r="B6" s="6" t="s">
        <v>357</v>
      </c>
      <c r="C6" s="6" t="s">
        <v>358</v>
      </c>
      <c r="D6" s="6" t="s">
        <v>6</v>
      </c>
      <c r="E6" s="5" t="s">
        <v>10</v>
      </c>
      <c r="F6" s="7" t="s">
        <v>6</v>
      </c>
      <c r="G6" s="7" t="s">
        <v>6</v>
      </c>
      <c r="H6" s="9">
        <v>89679.85</v>
      </c>
    </row>
    <row r="7" ht="16.3" customHeight="1" spans="1:8">
      <c r="A7" s="5" t="s">
        <v>48</v>
      </c>
      <c r="B7" s="6" t="s">
        <v>6</v>
      </c>
      <c r="C7" s="5" t="s">
        <v>359</v>
      </c>
      <c r="D7" s="6" t="s">
        <v>6</v>
      </c>
      <c r="E7" s="5" t="s">
        <v>6</v>
      </c>
      <c r="F7" s="7" t="s">
        <v>6</v>
      </c>
      <c r="G7" s="7" t="s">
        <v>6</v>
      </c>
      <c r="H7" s="7" t="s">
        <v>6</v>
      </c>
    </row>
    <row r="8" ht="16.3" customHeight="1" spans="1:8">
      <c r="A8" s="5" t="s">
        <v>78</v>
      </c>
      <c r="B8" s="6" t="s">
        <v>360</v>
      </c>
      <c r="C8" s="6" t="s">
        <v>361</v>
      </c>
      <c r="D8" s="6" t="s">
        <v>362</v>
      </c>
      <c r="E8" s="5" t="s">
        <v>363</v>
      </c>
      <c r="F8" s="10">
        <v>2.924</v>
      </c>
      <c r="G8" s="10">
        <v>7.19</v>
      </c>
      <c r="H8" s="9">
        <v>21.02</v>
      </c>
    </row>
    <row r="9" ht="16.3" customHeight="1" spans="1:8">
      <c r="A9" s="5" t="s">
        <v>97</v>
      </c>
      <c r="B9" s="6" t="s">
        <v>364</v>
      </c>
      <c r="C9" s="6" t="s">
        <v>361</v>
      </c>
      <c r="D9" s="6" t="s">
        <v>365</v>
      </c>
      <c r="E9" s="5" t="s">
        <v>363</v>
      </c>
      <c r="F9" s="10">
        <v>0.047</v>
      </c>
      <c r="G9" s="10">
        <v>8.52</v>
      </c>
      <c r="H9" s="9">
        <v>0.4</v>
      </c>
    </row>
    <row r="10" ht="16.3" customHeight="1" spans="1:8">
      <c r="A10" s="5" t="s">
        <v>107</v>
      </c>
      <c r="B10" s="6" t="s">
        <v>366</v>
      </c>
      <c r="C10" s="6" t="s">
        <v>367</v>
      </c>
      <c r="D10" s="6" t="s">
        <v>368</v>
      </c>
      <c r="E10" s="5" t="s">
        <v>259</v>
      </c>
      <c r="F10" s="10">
        <v>63.86</v>
      </c>
      <c r="G10" s="10">
        <v>9.53</v>
      </c>
      <c r="H10" s="9">
        <v>608.59</v>
      </c>
    </row>
    <row r="11" ht="16.3" customHeight="1" spans="1:8">
      <c r="A11" s="5" t="s">
        <v>138</v>
      </c>
      <c r="B11" s="6" t="s">
        <v>369</v>
      </c>
      <c r="C11" s="6" t="s">
        <v>370</v>
      </c>
      <c r="D11" s="6" t="s">
        <v>6</v>
      </c>
      <c r="E11" s="5" t="s">
        <v>363</v>
      </c>
      <c r="F11" s="10">
        <v>1.957</v>
      </c>
      <c r="G11" s="10">
        <v>9.43</v>
      </c>
      <c r="H11" s="9">
        <v>18.45</v>
      </c>
    </row>
    <row r="12" ht="16.3" customHeight="1" spans="1:8">
      <c r="A12" s="5" t="s">
        <v>142</v>
      </c>
      <c r="B12" s="6" t="s">
        <v>371</v>
      </c>
      <c r="C12" s="6" t="s">
        <v>372</v>
      </c>
      <c r="D12" s="6" t="s">
        <v>6</v>
      </c>
      <c r="E12" s="5" t="s">
        <v>259</v>
      </c>
      <c r="F12" s="10">
        <v>100.8</v>
      </c>
      <c r="G12" s="10">
        <v>0.85</v>
      </c>
      <c r="H12" s="9">
        <v>85.68</v>
      </c>
    </row>
    <row r="13" ht="16.3" customHeight="1" spans="1:8">
      <c r="A13" s="5" t="s">
        <v>146</v>
      </c>
      <c r="B13" s="6" t="s">
        <v>373</v>
      </c>
      <c r="C13" s="6" t="s">
        <v>374</v>
      </c>
      <c r="D13" s="6" t="s">
        <v>375</v>
      </c>
      <c r="E13" s="5" t="s">
        <v>363</v>
      </c>
      <c r="F13" s="10">
        <v>746.805</v>
      </c>
      <c r="G13" s="10">
        <v>0.35</v>
      </c>
      <c r="H13" s="9">
        <v>261.38</v>
      </c>
    </row>
    <row r="14" ht="16.3" customHeight="1" spans="1:8">
      <c r="A14" s="5" t="s">
        <v>151</v>
      </c>
      <c r="B14" s="6" t="s">
        <v>376</v>
      </c>
      <c r="C14" s="6" t="s">
        <v>374</v>
      </c>
      <c r="D14" s="6" t="s">
        <v>377</v>
      </c>
      <c r="E14" s="5" t="s">
        <v>363</v>
      </c>
      <c r="F14" s="10">
        <v>34.366</v>
      </c>
      <c r="G14" s="10">
        <v>0.379</v>
      </c>
      <c r="H14" s="9">
        <v>13.02</v>
      </c>
    </row>
    <row r="15" ht="27.9" customHeight="1" spans="1:8">
      <c r="A15" s="5" t="s">
        <v>154</v>
      </c>
      <c r="B15" s="6" t="s">
        <v>378</v>
      </c>
      <c r="C15" s="6" t="s">
        <v>379</v>
      </c>
      <c r="D15" s="6" t="s">
        <v>377</v>
      </c>
      <c r="E15" s="5" t="s">
        <v>363</v>
      </c>
      <c r="F15" s="10">
        <v>233525.07</v>
      </c>
      <c r="G15" s="10">
        <v>0.325</v>
      </c>
      <c r="H15" s="9">
        <v>75895.65</v>
      </c>
    </row>
    <row r="16" ht="16.3" customHeight="1" spans="1:8">
      <c r="A16" s="5" t="s">
        <v>157</v>
      </c>
      <c r="B16" s="6" t="s">
        <v>380</v>
      </c>
      <c r="C16" s="6" t="s">
        <v>381</v>
      </c>
      <c r="D16" s="6" t="s">
        <v>382</v>
      </c>
      <c r="E16" s="5" t="s">
        <v>39</v>
      </c>
      <c r="F16" s="10">
        <v>0.953</v>
      </c>
      <c r="G16" s="10">
        <v>168.77</v>
      </c>
      <c r="H16" s="9">
        <v>160.84</v>
      </c>
    </row>
    <row r="17" ht="16.3" customHeight="1" spans="1:8">
      <c r="A17" s="5" t="s">
        <v>161</v>
      </c>
      <c r="B17" s="6" t="s">
        <v>383</v>
      </c>
      <c r="C17" s="6" t="s">
        <v>384</v>
      </c>
      <c r="D17" s="6" t="s">
        <v>382</v>
      </c>
      <c r="E17" s="5" t="s">
        <v>39</v>
      </c>
      <c r="F17" s="10">
        <v>0.158</v>
      </c>
      <c r="G17" s="10">
        <v>168.77</v>
      </c>
      <c r="H17" s="9">
        <v>26.65</v>
      </c>
    </row>
    <row r="18" ht="16.3" customHeight="1" spans="1:8">
      <c r="A18" s="5" t="s">
        <v>166</v>
      </c>
      <c r="B18" s="6" t="s">
        <v>385</v>
      </c>
      <c r="C18" s="6" t="s">
        <v>386</v>
      </c>
      <c r="D18" s="6" t="s">
        <v>6</v>
      </c>
      <c r="E18" s="5" t="s">
        <v>39</v>
      </c>
      <c r="F18" s="10">
        <v>272.794</v>
      </c>
      <c r="G18" s="10">
        <v>120</v>
      </c>
      <c r="H18" s="9">
        <v>32735.31</v>
      </c>
    </row>
    <row r="19" ht="16.3" customHeight="1" spans="1:8">
      <c r="A19" s="5" t="s">
        <v>169</v>
      </c>
      <c r="B19" s="6" t="s">
        <v>387</v>
      </c>
      <c r="C19" s="6" t="s">
        <v>388</v>
      </c>
      <c r="D19" s="6" t="s">
        <v>6</v>
      </c>
      <c r="E19" s="5" t="s">
        <v>39</v>
      </c>
      <c r="F19" s="10">
        <v>394.579</v>
      </c>
      <c r="G19" s="10">
        <v>95.12</v>
      </c>
      <c r="H19" s="9">
        <v>37532.4</v>
      </c>
    </row>
    <row r="20" ht="16.3" customHeight="1" spans="1:8">
      <c r="A20" s="5" t="s">
        <v>173</v>
      </c>
      <c r="B20" s="6" t="s">
        <v>389</v>
      </c>
      <c r="C20" s="6" t="s">
        <v>148</v>
      </c>
      <c r="D20" s="6" t="s">
        <v>390</v>
      </c>
      <c r="E20" s="5" t="s">
        <v>39</v>
      </c>
      <c r="F20" s="10">
        <v>228.711</v>
      </c>
      <c r="G20" s="8"/>
      <c r="H20" s="8"/>
    </row>
    <row r="21" ht="16.3" customHeight="1" spans="1:8">
      <c r="A21" s="5" t="s">
        <v>177</v>
      </c>
      <c r="B21" s="6" t="s">
        <v>391</v>
      </c>
      <c r="C21" s="6" t="s">
        <v>148</v>
      </c>
      <c r="D21" s="6" t="s">
        <v>392</v>
      </c>
      <c r="E21" s="5" t="s">
        <v>39</v>
      </c>
      <c r="F21" s="10">
        <v>0.182</v>
      </c>
      <c r="G21" s="10">
        <v>121.26</v>
      </c>
      <c r="H21" s="9">
        <v>22.04</v>
      </c>
    </row>
    <row r="22" ht="16.3" customHeight="1" spans="1:8">
      <c r="A22" s="5" t="s">
        <v>180</v>
      </c>
      <c r="B22" s="6" t="s">
        <v>393</v>
      </c>
      <c r="C22" s="6" t="s">
        <v>148</v>
      </c>
      <c r="D22" s="6" t="s">
        <v>394</v>
      </c>
      <c r="E22" s="5" t="s">
        <v>39</v>
      </c>
      <c r="F22" s="10">
        <v>414.412</v>
      </c>
      <c r="G22" s="10">
        <v>80.66</v>
      </c>
      <c r="H22" s="9">
        <v>33426.49</v>
      </c>
    </row>
    <row r="23" ht="16.3" customHeight="1" spans="1:8">
      <c r="A23" s="5" t="s">
        <v>184</v>
      </c>
      <c r="B23" s="6" t="s">
        <v>395</v>
      </c>
      <c r="C23" s="6" t="s">
        <v>148</v>
      </c>
      <c r="D23" s="6" t="s">
        <v>396</v>
      </c>
      <c r="E23" s="5" t="s">
        <v>39</v>
      </c>
      <c r="F23" s="10">
        <v>51.474</v>
      </c>
      <c r="G23" s="10">
        <v>80.66</v>
      </c>
      <c r="H23" s="9">
        <v>4151.89</v>
      </c>
    </row>
    <row r="24" ht="16.3" customHeight="1" spans="1:8">
      <c r="A24" s="5" t="s">
        <v>397</v>
      </c>
      <c r="B24" s="6" t="s">
        <v>398</v>
      </c>
      <c r="C24" s="6" t="s">
        <v>148</v>
      </c>
      <c r="D24" s="6" t="s">
        <v>399</v>
      </c>
      <c r="E24" s="5" t="s">
        <v>39</v>
      </c>
      <c r="F24" s="10">
        <v>343.027</v>
      </c>
      <c r="G24" s="10">
        <v>80.66</v>
      </c>
      <c r="H24" s="9">
        <v>27668.57</v>
      </c>
    </row>
    <row r="25" ht="16.3" customHeight="1" spans="1:8">
      <c r="A25" s="5" t="s">
        <v>400</v>
      </c>
      <c r="B25" s="6" t="s">
        <v>401</v>
      </c>
      <c r="C25" s="6" t="s">
        <v>148</v>
      </c>
      <c r="D25" s="6" t="s">
        <v>402</v>
      </c>
      <c r="E25" s="5" t="s">
        <v>39</v>
      </c>
      <c r="F25" s="10">
        <v>663.847</v>
      </c>
      <c r="G25" s="10">
        <v>80.66</v>
      </c>
      <c r="H25" s="9">
        <v>53545.89</v>
      </c>
    </row>
    <row r="26" ht="27.9" customHeight="1" spans="1:8">
      <c r="A26" s="5" t="s">
        <v>403</v>
      </c>
      <c r="B26" s="6" t="s">
        <v>404</v>
      </c>
      <c r="C26" s="6" t="s">
        <v>405</v>
      </c>
      <c r="D26" s="6" t="s">
        <v>406</v>
      </c>
      <c r="E26" s="5" t="s">
        <v>363</v>
      </c>
      <c r="F26" s="10">
        <v>44440.405</v>
      </c>
      <c r="G26" s="10">
        <v>0.21</v>
      </c>
      <c r="H26" s="9">
        <v>9332.49</v>
      </c>
    </row>
    <row r="27" ht="27.9" customHeight="1" spans="1:8">
      <c r="A27" s="5" t="s">
        <v>407</v>
      </c>
      <c r="B27" s="6" t="s">
        <v>408</v>
      </c>
      <c r="C27" s="6" t="s">
        <v>409</v>
      </c>
      <c r="D27" s="6" t="s">
        <v>410</v>
      </c>
      <c r="E27" s="5" t="s">
        <v>411</v>
      </c>
      <c r="F27" s="10">
        <v>12523.662</v>
      </c>
      <c r="G27" s="10">
        <v>0.36</v>
      </c>
      <c r="H27" s="9">
        <v>4508.52</v>
      </c>
    </row>
    <row r="28" ht="16.3" customHeight="1" spans="1:8">
      <c r="A28" s="5" t="s">
        <v>412</v>
      </c>
      <c r="B28" s="6" t="s">
        <v>413</v>
      </c>
      <c r="C28" s="6" t="s">
        <v>414</v>
      </c>
      <c r="D28" s="6" t="s">
        <v>415</v>
      </c>
      <c r="E28" s="5" t="s">
        <v>39</v>
      </c>
      <c r="F28" s="10">
        <v>0.252</v>
      </c>
      <c r="G28" s="10">
        <v>1717.95</v>
      </c>
      <c r="H28" s="9">
        <v>432.92</v>
      </c>
    </row>
    <row r="29" ht="16.3" customHeight="1" spans="1:8">
      <c r="A29" s="5" t="s">
        <v>416</v>
      </c>
      <c r="B29" s="6" t="s">
        <v>417</v>
      </c>
      <c r="C29" s="6" t="s">
        <v>418</v>
      </c>
      <c r="D29" s="6" t="s">
        <v>6</v>
      </c>
      <c r="E29" s="5" t="s">
        <v>39</v>
      </c>
      <c r="F29" s="10">
        <v>0.215</v>
      </c>
      <c r="G29" s="10">
        <v>1858</v>
      </c>
      <c r="H29" s="9">
        <v>399.9</v>
      </c>
    </row>
    <row r="30" ht="16.3" customHeight="1" spans="1:8">
      <c r="A30" s="5" t="s">
        <v>419</v>
      </c>
      <c r="B30" s="6" t="s">
        <v>420</v>
      </c>
      <c r="C30" s="6" t="s">
        <v>421</v>
      </c>
      <c r="D30" s="6" t="s">
        <v>422</v>
      </c>
      <c r="E30" s="5" t="s">
        <v>39</v>
      </c>
      <c r="F30" s="10">
        <v>0.24</v>
      </c>
      <c r="G30" s="10">
        <v>1969</v>
      </c>
      <c r="H30" s="9">
        <v>472.56</v>
      </c>
    </row>
    <row r="31" ht="16.3" customHeight="1" spans="1:8">
      <c r="A31" s="5" t="s">
        <v>423</v>
      </c>
      <c r="B31" s="6" t="s">
        <v>424</v>
      </c>
      <c r="C31" s="6" t="s">
        <v>425</v>
      </c>
      <c r="D31" s="6" t="s">
        <v>426</v>
      </c>
      <c r="E31" s="5" t="s">
        <v>363</v>
      </c>
      <c r="F31" s="10">
        <v>16.499</v>
      </c>
      <c r="G31" s="10">
        <v>10.62</v>
      </c>
      <c r="H31" s="9">
        <v>175.22</v>
      </c>
    </row>
    <row r="32" ht="16.3" customHeight="1" spans="1:8">
      <c r="A32" s="5" t="s">
        <v>427</v>
      </c>
      <c r="B32" s="6" t="s">
        <v>428</v>
      </c>
      <c r="C32" s="6" t="s">
        <v>429</v>
      </c>
      <c r="D32" s="6" t="s">
        <v>430</v>
      </c>
      <c r="E32" s="5" t="s">
        <v>431</v>
      </c>
      <c r="F32" s="10">
        <v>0.04</v>
      </c>
      <c r="G32" s="10">
        <v>3350</v>
      </c>
      <c r="H32" s="9">
        <v>132.66</v>
      </c>
    </row>
    <row r="33" ht="16.3" customHeight="1" spans="1:8">
      <c r="A33" s="5" t="s">
        <v>432</v>
      </c>
      <c r="B33" s="6" t="s">
        <v>433</v>
      </c>
      <c r="C33" s="6" t="s">
        <v>429</v>
      </c>
      <c r="D33" s="6" t="s">
        <v>362</v>
      </c>
      <c r="E33" s="5" t="s">
        <v>363</v>
      </c>
      <c r="F33" s="10">
        <v>470.807</v>
      </c>
      <c r="G33" s="10">
        <v>3.63</v>
      </c>
      <c r="H33" s="9">
        <v>1709.03</v>
      </c>
    </row>
    <row r="34" ht="16.3" customHeight="1" spans="1:8">
      <c r="A34" s="5" t="s">
        <v>434</v>
      </c>
      <c r="B34" s="6" t="s">
        <v>435</v>
      </c>
      <c r="C34" s="6" t="s">
        <v>436</v>
      </c>
      <c r="D34" s="6" t="s">
        <v>6</v>
      </c>
      <c r="E34" s="5" t="s">
        <v>363</v>
      </c>
      <c r="F34" s="10">
        <v>11.063</v>
      </c>
      <c r="G34" s="10">
        <v>1.18</v>
      </c>
      <c r="H34" s="9">
        <v>13.05</v>
      </c>
    </row>
    <row r="35" ht="16.3" customHeight="1" spans="1:8">
      <c r="A35" s="5" t="s">
        <v>437</v>
      </c>
      <c r="B35" s="6" t="s">
        <v>438</v>
      </c>
      <c r="C35" s="6" t="s">
        <v>439</v>
      </c>
      <c r="D35" s="6" t="s">
        <v>6</v>
      </c>
      <c r="E35" s="5" t="s">
        <v>363</v>
      </c>
      <c r="F35" s="10">
        <v>4.631</v>
      </c>
      <c r="G35" s="10">
        <v>7.88</v>
      </c>
      <c r="H35" s="9">
        <v>36.5</v>
      </c>
    </row>
    <row r="36" ht="16.3" customHeight="1" spans="1:8">
      <c r="A36" s="5" t="s">
        <v>440</v>
      </c>
      <c r="B36" s="6" t="s">
        <v>441</v>
      </c>
      <c r="C36" s="6" t="s">
        <v>442</v>
      </c>
      <c r="D36" s="6" t="s">
        <v>6</v>
      </c>
      <c r="E36" s="5" t="s">
        <v>363</v>
      </c>
      <c r="F36" s="10">
        <v>3.35</v>
      </c>
      <c r="G36" s="10">
        <v>2.92</v>
      </c>
      <c r="H36" s="9">
        <v>9.78</v>
      </c>
    </row>
    <row r="37" ht="27.9" customHeight="1" spans="1:8">
      <c r="A37" s="5" t="s">
        <v>443</v>
      </c>
      <c r="B37" s="6" t="s">
        <v>444</v>
      </c>
      <c r="C37" s="6" t="s">
        <v>445</v>
      </c>
      <c r="D37" s="6" t="s">
        <v>446</v>
      </c>
      <c r="E37" s="5" t="s">
        <v>363</v>
      </c>
      <c r="F37" s="10">
        <v>2615.291</v>
      </c>
      <c r="G37" s="10">
        <v>3.57</v>
      </c>
      <c r="H37" s="9">
        <v>9336.59</v>
      </c>
    </row>
    <row r="38" ht="16.3" customHeight="1" spans="1:8">
      <c r="A38" s="5" t="s">
        <v>447</v>
      </c>
      <c r="B38" s="6" t="s">
        <v>448</v>
      </c>
      <c r="C38" s="6" t="s">
        <v>449</v>
      </c>
      <c r="D38" s="6" t="s">
        <v>6</v>
      </c>
      <c r="E38" s="5" t="s">
        <v>363</v>
      </c>
      <c r="F38" s="10">
        <v>4.2</v>
      </c>
      <c r="G38" s="10">
        <v>3.522</v>
      </c>
      <c r="H38" s="9">
        <v>14.79</v>
      </c>
    </row>
    <row r="39" ht="16.3" customHeight="1" spans="1:8">
      <c r="A39" s="5" t="s">
        <v>450</v>
      </c>
      <c r="B39" s="6" t="s">
        <v>451</v>
      </c>
      <c r="C39" s="6" t="s">
        <v>449</v>
      </c>
      <c r="D39" s="6" t="s">
        <v>452</v>
      </c>
      <c r="E39" s="5" t="s">
        <v>43</v>
      </c>
      <c r="F39" s="10">
        <v>0.129</v>
      </c>
      <c r="G39" s="10">
        <v>13.448</v>
      </c>
      <c r="H39" s="9">
        <v>1.73</v>
      </c>
    </row>
    <row r="40" ht="16.3" customHeight="1" spans="1:8">
      <c r="A40" s="5" t="s">
        <v>453</v>
      </c>
      <c r="B40" s="6" t="s">
        <v>454</v>
      </c>
      <c r="C40" s="6" t="s">
        <v>455</v>
      </c>
      <c r="D40" s="6" t="s">
        <v>456</v>
      </c>
      <c r="E40" s="5" t="s">
        <v>43</v>
      </c>
      <c r="F40" s="10">
        <v>56.1</v>
      </c>
      <c r="G40" s="10">
        <v>41</v>
      </c>
      <c r="H40" s="9">
        <v>2300.1</v>
      </c>
    </row>
    <row r="41" ht="16.3" customHeight="1" spans="1:8">
      <c r="A41" s="5" t="s">
        <v>457</v>
      </c>
      <c r="B41" s="6" t="s">
        <v>458</v>
      </c>
      <c r="C41" s="6" t="s">
        <v>455</v>
      </c>
      <c r="D41" s="6" t="s">
        <v>459</v>
      </c>
      <c r="E41" s="5" t="s">
        <v>43</v>
      </c>
      <c r="F41" s="10">
        <v>378.941</v>
      </c>
      <c r="G41" s="10">
        <v>65</v>
      </c>
      <c r="H41" s="9">
        <v>24631.18</v>
      </c>
    </row>
    <row r="42" ht="25.6" customHeight="1" spans="1:8">
      <c r="A42" s="1" t="s">
        <v>350</v>
      </c>
      <c r="B42" s="1"/>
      <c r="C42" s="1"/>
      <c r="D42" s="1"/>
      <c r="E42" s="1"/>
      <c r="F42" s="1"/>
      <c r="G42" s="1"/>
      <c r="H42" s="1"/>
    </row>
    <row r="43" ht="17.85" customHeight="1" spans="1:8">
      <c r="A43" s="2" t="s">
        <v>6</v>
      </c>
      <c r="B43" s="2"/>
      <c r="C43" s="2"/>
      <c r="D43" s="2"/>
      <c r="E43" s="2"/>
      <c r="F43" s="2"/>
      <c r="G43" s="2"/>
      <c r="H43" s="2"/>
    </row>
    <row r="44" ht="17.05" customHeight="1" spans="1:8">
      <c r="A44" s="3" t="s">
        <v>21</v>
      </c>
      <c r="B44" s="3"/>
      <c r="C44" s="3"/>
      <c r="D44" s="3"/>
      <c r="E44" s="3"/>
      <c r="F44" s="3"/>
      <c r="G44" s="2" t="s">
        <v>460</v>
      </c>
      <c r="H44" s="2"/>
    </row>
    <row r="45" ht="31" customHeight="1" spans="1:8">
      <c r="A45" s="4" t="s">
        <v>22</v>
      </c>
      <c r="B45" s="4" t="s">
        <v>352</v>
      </c>
      <c r="C45" s="4" t="s">
        <v>353</v>
      </c>
      <c r="D45" s="4" t="s">
        <v>354</v>
      </c>
      <c r="E45" s="4" t="s">
        <v>32</v>
      </c>
      <c r="F45" s="5" t="s">
        <v>33</v>
      </c>
      <c r="G45" s="4" t="s">
        <v>355</v>
      </c>
      <c r="H45" s="5" t="s">
        <v>125</v>
      </c>
    </row>
    <row r="46" ht="16.3" customHeight="1" spans="1:8">
      <c r="A46" s="5" t="s">
        <v>461</v>
      </c>
      <c r="B46" s="6" t="s">
        <v>462</v>
      </c>
      <c r="C46" s="6" t="s">
        <v>463</v>
      </c>
      <c r="D46" s="6" t="s">
        <v>6</v>
      </c>
      <c r="E46" s="5" t="s">
        <v>43</v>
      </c>
      <c r="F46" s="10">
        <v>6.45</v>
      </c>
      <c r="G46" s="10">
        <v>20.48</v>
      </c>
      <c r="H46" s="9">
        <v>132.1</v>
      </c>
    </row>
    <row r="47" ht="16.3" customHeight="1" spans="1:8">
      <c r="A47" s="5" t="s">
        <v>464</v>
      </c>
      <c r="B47" s="6" t="s">
        <v>465</v>
      </c>
      <c r="C47" s="6" t="s">
        <v>466</v>
      </c>
      <c r="D47" s="6" t="s">
        <v>6</v>
      </c>
      <c r="E47" s="5" t="s">
        <v>363</v>
      </c>
      <c r="F47" s="10">
        <v>190.737</v>
      </c>
      <c r="G47" s="10">
        <v>6.9</v>
      </c>
      <c r="H47" s="9">
        <v>1316.09</v>
      </c>
    </row>
    <row r="48" ht="16.3" customHeight="1" spans="1:8">
      <c r="A48" s="5" t="s">
        <v>467</v>
      </c>
      <c r="B48" s="6" t="s">
        <v>468</v>
      </c>
      <c r="C48" s="6" t="s">
        <v>469</v>
      </c>
      <c r="D48" s="6" t="s">
        <v>6</v>
      </c>
      <c r="E48" s="5" t="s">
        <v>470</v>
      </c>
      <c r="F48" s="10">
        <v>1.02</v>
      </c>
      <c r="G48" s="10">
        <v>387.61</v>
      </c>
      <c r="H48" s="9">
        <v>395.36</v>
      </c>
    </row>
    <row r="49" ht="16.3" customHeight="1" spans="1:8">
      <c r="A49" s="5" t="s">
        <v>471</v>
      </c>
      <c r="B49" s="6" t="s">
        <v>472</v>
      </c>
      <c r="C49" s="6" t="s">
        <v>473</v>
      </c>
      <c r="D49" s="6" t="s">
        <v>6</v>
      </c>
      <c r="E49" s="5" t="s">
        <v>363</v>
      </c>
      <c r="F49" s="10">
        <v>0.96</v>
      </c>
      <c r="G49" s="10">
        <v>0.46</v>
      </c>
      <c r="H49" s="9">
        <v>0.44</v>
      </c>
    </row>
    <row r="50" ht="16.3" customHeight="1" spans="1:8">
      <c r="A50" s="5" t="s">
        <v>474</v>
      </c>
      <c r="B50" s="6" t="s">
        <v>475</v>
      </c>
      <c r="C50" s="6" t="s">
        <v>476</v>
      </c>
      <c r="D50" s="6" t="s">
        <v>6</v>
      </c>
      <c r="E50" s="5" t="s">
        <v>477</v>
      </c>
      <c r="F50" s="10">
        <v>260.61</v>
      </c>
      <c r="G50" s="10">
        <v>0.66</v>
      </c>
      <c r="H50" s="9">
        <v>172</v>
      </c>
    </row>
    <row r="51" ht="16.3" customHeight="1" spans="1:8">
      <c r="A51" s="5" t="s">
        <v>478</v>
      </c>
      <c r="B51" s="6" t="s">
        <v>479</v>
      </c>
      <c r="C51" s="6" t="s">
        <v>480</v>
      </c>
      <c r="D51" s="6" t="s">
        <v>6</v>
      </c>
      <c r="E51" s="5" t="s">
        <v>363</v>
      </c>
      <c r="F51" s="10">
        <v>9.6</v>
      </c>
      <c r="G51" s="10">
        <v>0.769</v>
      </c>
      <c r="H51" s="9">
        <v>7.38</v>
      </c>
    </row>
    <row r="52" ht="27.9" customHeight="1" spans="1:8">
      <c r="A52" s="5" t="s">
        <v>481</v>
      </c>
      <c r="B52" s="6" t="s">
        <v>482</v>
      </c>
      <c r="C52" s="6" t="s">
        <v>483</v>
      </c>
      <c r="D52" s="6" t="s">
        <v>6</v>
      </c>
      <c r="E52" s="5" t="s">
        <v>39</v>
      </c>
      <c r="F52" s="10">
        <v>1343.74</v>
      </c>
      <c r="G52" s="10">
        <v>3.28</v>
      </c>
      <c r="H52" s="9">
        <v>4407.47</v>
      </c>
    </row>
    <row r="53" ht="16.3" customHeight="1" spans="1:8">
      <c r="A53" s="5" t="s">
        <v>484</v>
      </c>
      <c r="B53" s="6" t="s">
        <v>485</v>
      </c>
      <c r="C53" s="6" t="s">
        <v>486</v>
      </c>
      <c r="D53" s="6" t="s">
        <v>6</v>
      </c>
      <c r="E53" s="5" t="s">
        <v>363</v>
      </c>
      <c r="F53" s="10">
        <v>0.102</v>
      </c>
      <c r="G53" s="10">
        <v>6.19</v>
      </c>
      <c r="H53" s="9">
        <v>0.63</v>
      </c>
    </row>
    <row r="54" ht="16.3" customHeight="1" spans="1:8">
      <c r="A54" s="5" t="s">
        <v>487</v>
      </c>
      <c r="B54" s="6" t="s">
        <v>488</v>
      </c>
      <c r="C54" s="6" t="s">
        <v>489</v>
      </c>
      <c r="D54" s="6" t="s">
        <v>6</v>
      </c>
      <c r="E54" s="5" t="s">
        <v>363</v>
      </c>
      <c r="F54" s="10">
        <v>1.488</v>
      </c>
      <c r="G54" s="10">
        <v>7.08</v>
      </c>
      <c r="H54" s="9">
        <v>10.54</v>
      </c>
    </row>
    <row r="55" ht="16.3" customHeight="1" spans="1:8">
      <c r="A55" s="5" t="s">
        <v>490</v>
      </c>
      <c r="B55" s="6" t="s">
        <v>491</v>
      </c>
      <c r="C55" s="6" t="s">
        <v>492</v>
      </c>
      <c r="D55" s="6" t="s">
        <v>493</v>
      </c>
      <c r="E55" s="5" t="s">
        <v>39</v>
      </c>
      <c r="F55" s="10">
        <v>0.024</v>
      </c>
      <c r="G55" s="10">
        <v>2120</v>
      </c>
      <c r="H55" s="9">
        <v>50.88</v>
      </c>
    </row>
    <row r="56" ht="16.3" customHeight="1" spans="1:8">
      <c r="A56" s="5" t="s">
        <v>494</v>
      </c>
      <c r="B56" s="6" t="s">
        <v>495</v>
      </c>
      <c r="C56" s="6" t="s">
        <v>496</v>
      </c>
      <c r="D56" s="6" t="s">
        <v>6</v>
      </c>
      <c r="E56" s="5" t="s">
        <v>259</v>
      </c>
      <c r="F56" s="10">
        <v>12.6</v>
      </c>
      <c r="G56" s="10">
        <v>22.57</v>
      </c>
      <c r="H56" s="9">
        <v>284.38</v>
      </c>
    </row>
    <row r="57" ht="16.3" customHeight="1" spans="1:8">
      <c r="A57" s="5" t="s">
        <v>497</v>
      </c>
      <c r="B57" s="6" t="s">
        <v>498</v>
      </c>
      <c r="C57" s="6" t="s">
        <v>499</v>
      </c>
      <c r="D57" s="6" t="s">
        <v>6</v>
      </c>
      <c r="E57" s="5" t="s">
        <v>341</v>
      </c>
      <c r="F57" s="10">
        <v>22.22</v>
      </c>
      <c r="G57" s="10">
        <v>321</v>
      </c>
      <c r="H57" s="9">
        <v>7132.62</v>
      </c>
    </row>
    <row r="58" ht="16.3" customHeight="1" spans="1:8">
      <c r="A58" s="5" t="s">
        <v>500</v>
      </c>
      <c r="B58" s="6" t="s">
        <v>501</v>
      </c>
      <c r="C58" s="6" t="s">
        <v>502</v>
      </c>
      <c r="D58" s="6" t="s">
        <v>503</v>
      </c>
      <c r="E58" s="5" t="s">
        <v>341</v>
      </c>
      <c r="F58" s="10">
        <v>12.36</v>
      </c>
      <c r="G58" s="10">
        <v>650</v>
      </c>
      <c r="H58" s="9">
        <v>8034</v>
      </c>
    </row>
    <row r="59" ht="27.9" customHeight="1" spans="1:8">
      <c r="A59" s="5" t="s">
        <v>504</v>
      </c>
      <c r="B59" s="6" t="s">
        <v>505</v>
      </c>
      <c r="C59" s="6" t="s">
        <v>506</v>
      </c>
      <c r="D59" s="6" t="s">
        <v>6</v>
      </c>
      <c r="E59" s="5" t="s">
        <v>507</v>
      </c>
      <c r="F59" s="10">
        <v>14239.344</v>
      </c>
      <c r="G59" s="10">
        <v>1</v>
      </c>
      <c r="H59" s="9">
        <v>14239.34</v>
      </c>
    </row>
    <row r="60" ht="16.3" customHeight="1" spans="1:8">
      <c r="A60" s="5" t="s">
        <v>508</v>
      </c>
      <c r="B60" s="6" t="s">
        <v>509</v>
      </c>
      <c r="C60" s="6" t="s">
        <v>506</v>
      </c>
      <c r="D60" s="6" t="s">
        <v>6</v>
      </c>
      <c r="E60" s="5" t="s">
        <v>10</v>
      </c>
      <c r="F60" s="10">
        <v>87.301</v>
      </c>
      <c r="G60" s="10">
        <v>1</v>
      </c>
      <c r="H60" s="9">
        <v>87.3</v>
      </c>
    </row>
    <row r="61" ht="16.3" customHeight="1" spans="1:8">
      <c r="A61" s="5" t="s">
        <v>510</v>
      </c>
      <c r="B61" s="6" t="s">
        <v>511</v>
      </c>
      <c r="C61" s="6" t="s">
        <v>512</v>
      </c>
      <c r="D61" s="6" t="s">
        <v>513</v>
      </c>
      <c r="E61" s="5" t="s">
        <v>39</v>
      </c>
      <c r="F61" s="10">
        <v>1.025</v>
      </c>
      <c r="G61" s="10">
        <v>350.44</v>
      </c>
      <c r="H61" s="9">
        <v>359.11</v>
      </c>
    </row>
    <row r="62" ht="16.3" customHeight="1" spans="1:8">
      <c r="A62" s="5" t="s">
        <v>514</v>
      </c>
      <c r="B62" s="6" t="s">
        <v>515</v>
      </c>
      <c r="C62" s="6" t="s">
        <v>516</v>
      </c>
      <c r="D62" s="6" t="s">
        <v>517</v>
      </c>
      <c r="E62" s="5" t="s">
        <v>39</v>
      </c>
      <c r="F62" s="10">
        <v>0.155</v>
      </c>
      <c r="G62" s="10">
        <v>257.267</v>
      </c>
      <c r="H62" s="9">
        <v>39.82</v>
      </c>
    </row>
    <row r="63" ht="27.9" customHeight="1" spans="1:8">
      <c r="A63" s="5" t="s">
        <v>518</v>
      </c>
      <c r="B63" s="6" t="s">
        <v>519</v>
      </c>
      <c r="C63" s="6" t="s">
        <v>520</v>
      </c>
      <c r="D63" s="6" t="s">
        <v>521</v>
      </c>
      <c r="E63" s="5" t="s">
        <v>39</v>
      </c>
      <c r="F63" s="10">
        <v>6.671</v>
      </c>
      <c r="G63" s="10">
        <v>177.513</v>
      </c>
      <c r="H63" s="9">
        <v>1184.22</v>
      </c>
    </row>
    <row r="64" ht="16.3" customHeight="1" spans="1:8">
      <c r="A64" s="5" t="s">
        <v>522</v>
      </c>
      <c r="B64" s="6" t="s">
        <v>523</v>
      </c>
      <c r="C64" s="6" t="s">
        <v>524</v>
      </c>
      <c r="D64" s="6" t="s">
        <v>6</v>
      </c>
      <c r="E64" s="5" t="s">
        <v>39</v>
      </c>
      <c r="F64" s="10">
        <v>0.122</v>
      </c>
      <c r="G64" s="10">
        <v>526.684</v>
      </c>
      <c r="H64" s="9">
        <v>64.24</v>
      </c>
    </row>
    <row r="65" ht="27.9" customHeight="1" spans="1:8">
      <c r="A65" s="5" t="s">
        <v>525</v>
      </c>
      <c r="B65" s="6" t="s">
        <v>526</v>
      </c>
      <c r="C65" s="6" t="s">
        <v>527</v>
      </c>
      <c r="D65" s="6" t="s">
        <v>528</v>
      </c>
      <c r="E65" s="5" t="s">
        <v>39</v>
      </c>
      <c r="F65" s="10">
        <v>0.29</v>
      </c>
      <c r="G65" s="10">
        <v>323.83</v>
      </c>
      <c r="H65" s="9">
        <v>94</v>
      </c>
    </row>
    <row r="66" ht="27.9" customHeight="1" spans="1:8">
      <c r="A66" s="5" t="s">
        <v>529</v>
      </c>
      <c r="B66" s="6" t="s">
        <v>530</v>
      </c>
      <c r="C66" s="6" t="s">
        <v>531</v>
      </c>
      <c r="D66" s="6" t="s">
        <v>532</v>
      </c>
      <c r="E66" s="5" t="s">
        <v>39</v>
      </c>
      <c r="F66" s="10">
        <v>4.139</v>
      </c>
      <c r="G66" s="10">
        <v>327.67</v>
      </c>
      <c r="H66" s="9">
        <v>1356.28</v>
      </c>
    </row>
    <row r="67" ht="27.9" customHeight="1" spans="1:8">
      <c r="A67" s="5" t="s">
        <v>533</v>
      </c>
      <c r="B67" s="6" t="s">
        <v>534</v>
      </c>
      <c r="C67" s="6" t="s">
        <v>531</v>
      </c>
      <c r="D67" s="6" t="s">
        <v>535</v>
      </c>
      <c r="E67" s="5" t="s">
        <v>39</v>
      </c>
      <c r="F67" s="10">
        <v>2.351</v>
      </c>
      <c r="G67" s="10">
        <v>340.31</v>
      </c>
      <c r="H67" s="9">
        <v>799.98</v>
      </c>
    </row>
    <row r="68" ht="27.9" customHeight="1" spans="1:8">
      <c r="A68" s="5" t="s">
        <v>536</v>
      </c>
      <c r="B68" s="6" t="s">
        <v>537</v>
      </c>
      <c r="C68" s="6" t="s">
        <v>531</v>
      </c>
      <c r="D68" s="6" t="s">
        <v>538</v>
      </c>
      <c r="E68" s="5" t="s">
        <v>39</v>
      </c>
      <c r="F68" s="10">
        <v>629.22</v>
      </c>
      <c r="G68" s="10">
        <v>351.13</v>
      </c>
      <c r="H68" s="9">
        <v>220937.85</v>
      </c>
    </row>
    <row r="69" ht="16.3" customHeight="1" spans="1:8">
      <c r="A69" s="5" t="s">
        <v>539</v>
      </c>
      <c r="B69" s="6" t="s">
        <v>540</v>
      </c>
      <c r="C69" s="6" t="s">
        <v>541</v>
      </c>
      <c r="D69" s="6" t="s">
        <v>542</v>
      </c>
      <c r="E69" s="5" t="s">
        <v>39</v>
      </c>
      <c r="F69" s="10">
        <v>388.831</v>
      </c>
      <c r="G69" s="10">
        <v>273.34</v>
      </c>
      <c r="H69" s="9">
        <v>106283.2</v>
      </c>
    </row>
    <row r="70" ht="16.3" customHeight="1" spans="1:8">
      <c r="A70" s="5" t="s">
        <v>67</v>
      </c>
      <c r="B70" s="6" t="s">
        <v>6</v>
      </c>
      <c r="C70" s="5" t="s">
        <v>543</v>
      </c>
      <c r="D70" s="6" t="s">
        <v>6</v>
      </c>
      <c r="E70" s="5" t="s">
        <v>6</v>
      </c>
      <c r="F70" s="7" t="s">
        <v>6</v>
      </c>
      <c r="G70" s="7" t="s">
        <v>6</v>
      </c>
      <c r="H70" s="7" t="s">
        <v>6</v>
      </c>
    </row>
    <row r="71" ht="16.3" customHeight="1" spans="1:8">
      <c r="A71" s="5" t="s">
        <v>70</v>
      </c>
      <c r="B71" s="6" t="s">
        <v>6</v>
      </c>
      <c r="C71" s="5" t="s">
        <v>544</v>
      </c>
      <c r="D71" s="6" t="s">
        <v>6</v>
      </c>
      <c r="E71" s="5" t="s">
        <v>6</v>
      </c>
      <c r="F71" s="7" t="s">
        <v>6</v>
      </c>
      <c r="G71" s="7" t="s">
        <v>6</v>
      </c>
      <c r="H71" s="7" t="s">
        <v>6</v>
      </c>
    </row>
    <row r="72" ht="16.3" customHeight="1" spans="1:8">
      <c r="A72" s="5" t="s">
        <v>78</v>
      </c>
      <c r="B72" s="6" t="s">
        <v>545</v>
      </c>
      <c r="C72" s="6" t="s">
        <v>546</v>
      </c>
      <c r="D72" s="6" t="s">
        <v>547</v>
      </c>
      <c r="E72" s="5" t="s">
        <v>548</v>
      </c>
      <c r="F72" s="10">
        <v>3.926</v>
      </c>
      <c r="G72" s="10">
        <v>1421.447</v>
      </c>
      <c r="H72" s="9">
        <v>5581.29</v>
      </c>
    </row>
    <row r="73" ht="27.9" customHeight="1" spans="1:8">
      <c r="A73" s="5" t="s">
        <v>97</v>
      </c>
      <c r="B73" s="6" t="s">
        <v>549</v>
      </c>
      <c r="C73" s="6" t="s">
        <v>550</v>
      </c>
      <c r="D73" s="6" t="s">
        <v>551</v>
      </c>
      <c r="E73" s="5" t="s">
        <v>548</v>
      </c>
      <c r="F73" s="10">
        <v>17.981</v>
      </c>
      <c r="G73" s="10">
        <v>1711.2</v>
      </c>
      <c r="H73" s="9">
        <v>30768.33</v>
      </c>
    </row>
    <row r="74" ht="16.3" customHeight="1" spans="1:8">
      <c r="A74" s="5" t="s">
        <v>107</v>
      </c>
      <c r="B74" s="6" t="s">
        <v>552</v>
      </c>
      <c r="C74" s="6" t="s">
        <v>553</v>
      </c>
      <c r="D74" s="6" t="s">
        <v>554</v>
      </c>
      <c r="E74" s="5" t="s">
        <v>548</v>
      </c>
      <c r="F74" s="10">
        <v>0.094</v>
      </c>
      <c r="G74" s="10">
        <v>166.768</v>
      </c>
      <c r="H74" s="9">
        <v>15.71</v>
      </c>
    </row>
    <row r="75" ht="16.3" customHeight="1" spans="1:8">
      <c r="A75" s="5" t="s">
        <v>138</v>
      </c>
      <c r="B75" s="6" t="s">
        <v>555</v>
      </c>
      <c r="C75" s="6" t="s">
        <v>556</v>
      </c>
      <c r="D75" s="6" t="s">
        <v>6</v>
      </c>
      <c r="E75" s="5" t="s">
        <v>548</v>
      </c>
      <c r="F75" s="10">
        <v>18.003</v>
      </c>
      <c r="G75" s="10">
        <v>17.605</v>
      </c>
      <c r="H75" s="9">
        <v>316.94</v>
      </c>
    </row>
    <row r="76" ht="16.3" customHeight="1" spans="1:8">
      <c r="A76" s="5" t="s">
        <v>142</v>
      </c>
      <c r="B76" s="6" t="s">
        <v>557</v>
      </c>
      <c r="C76" s="6" t="s">
        <v>558</v>
      </c>
      <c r="D76" s="6" t="s">
        <v>6</v>
      </c>
      <c r="E76" s="5" t="s">
        <v>548</v>
      </c>
      <c r="F76" s="10">
        <v>18.003</v>
      </c>
      <c r="G76" s="10">
        <v>23.236</v>
      </c>
      <c r="H76" s="9">
        <v>418.32</v>
      </c>
    </row>
    <row r="77" ht="16.3" customHeight="1" spans="1:8">
      <c r="A77" s="5" t="s">
        <v>146</v>
      </c>
      <c r="B77" s="6" t="s">
        <v>559</v>
      </c>
      <c r="C77" s="6" t="s">
        <v>560</v>
      </c>
      <c r="D77" s="6" t="s">
        <v>561</v>
      </c>
      <c r="E77" s="5" t="s">
        <v>548</v>
      </c>
      <c r="F77" s="10">
        <v>4.466</v>
      </c>
      <c r="G77" s="10">
        <v>876.217</v>
      </c>
      <c r="H77" s="9">
        <v>3913.06</v>
      </c>
    </row>
    <row r="78" ht="16.3" customHeight="1" spans="1:8">
      <c r="A78" s="5" t="s">
        <v>151</v>
      </c>
      <c r="B78" s="6" t="s">
        <v>562</v>
      </c>
      <c r="C78" s="6" t="s">
        <v>560</v>
      </c>
      <c r="D78" s="6" t="s">
        <v>563</v>
      </c>
      <c r="E78" s="5" t="s">
        <v>548</v>
      </c>
      <c r="F78" s="10">
        <v>0.5</v>
      </c>
      <c r="G78" s="10">
        <v>957.879</v>
      </c>
      <c r="H78" s="9">
        <v>478.94</v>
      </c>
    </row>
    <row r="79" ht="16.3" customHeight="1" spans="1:8">
      <c r="A79" s="5" t="s">
        <v>154</v>
      </c>
      <c r="B79" s="6" t="s">
        <v>564</v>
      </c>
      <c r="C79" s="6" t="s">
        <v>565</v>
      </c>
      <c r="D79" s="6" t="s">
        <v>566</v>
      </c>
      <c r="E79" s="5" t="s">
        <v>548</v>
      </c>
      <c r="F79" s="10">
        <v>3.028</v>
      </c>
      <c r="G79" s="10">
        <v>1040.89</v>
      </c>
      <c r="H79" s="9">
        <v>3152.24</v>
      </c>
    </row>
    <row r="80" ht="25.6" customHeight="1" spans="1:8">
      <c r="A80" s="1" t="s">
        <v>350</v>
      </c>
      <c r="B80" s="1"/>
      <c r="C80" s="1"/>
      <c r="D80" s="1"/>
      <c r="E80" s="1"/>
      <c r="F80" s="1"/>
      <c r="G80" s="1"/>
      <c r="H80" s="1"/>
    </row>
    <row r="81" ht="17.85" customHeight="1" spans="1:8">
      <c r="A81" s="2" t="s">
        <v>6</v>
      </c>
      <c r="B81" s="2"/>
      <c r="C81" s="2"/>
      <c r="D81" s="2"/>
      <c r="E81" s="2"/>
      <c r="F81" s="2"/>
      <c r="G81" s="2"/>
      <c r="H81" s="2"/>
    </row>
    <row r="82" ht="17.05" customHeight="1" spans="1:8">
      <c r="A82" s="3" t="s">
        <v>21</v>
      </c>
      <c r="B82" s="3"/>
      <c r="C82" s="3"/>
      <c r="D82" s="3"/>
      <c r="E82" s="3"/>
      <c r="F82" s="3"/>
      <c r="G82" s="2" t="s">
        <v>567</v>
      </c>
      <c r="H82" s="2"/>
    </row>
    <row r="83" ht="31" customHeight="1" spans="1:8">
      <c r="A83" s="4" t="s">
        <v>22</v>
      </c>
      <c r="B83" s="4" t="s">
        <v>352</v>
      </c>
      <c r="C83" s="4" t="s">
        <v>353</v>
      </c>
      <c r="D83" s="4" t="s">
        <v>354</v>
      </c>
      <c r="E83" s="4" t="s">
        <v>32</v>
      </c>
      <c r="F83" s="5" t="s">
        <v>33</v>
      </c>
      <c r="G83" s="4" t="s">
        <v>355</v>
      </c>
      <c r="H83" s="5" t="s">
        <v>125</v>
      </c>
    </row>
    <row r="84" ht="16.3" customHeight="1" spans="1:8">
      <c r="A84" s="5" t="s">
        <v>157</v>
      </c>
      <c r="B84" s="6" t="s">
        <v>568</v>
      </c>
      <c r="C84" s="6" t="s">
        <v>569</v>
      </c>
      <c r="D84" s="6" t="s">
        <v>570</v>
      </c>
      <c r="E84" s="5" t="s">
        <v>548</v>
      </c>
      <c r="F84" s="10">
        <v>0.006</v>
      </c>
      <c r="G84" s="10">
        <v>547.338</v>
      </c>
      <c r="H84" s="9">
        <v>3.46</v>
      </c>
    </row>
    <row r="85" ht="16.3" customHeight="1" spans="1:8">
      <c r="A85" s="5" t="s">
        <v>161</v>
      </c>
      <c r="B85" s="6" t="s">
        <v>571</v>
      </c>
      <c r="C85" s="6" t="s">
        <v>572</v>
      </c>
      <c r="D85" s="6" t="s">
        <v>573</v>
      </c>
      <c r="E85" s="5" t="s">
        <v>548</v>
      </c>
      <c r="F85" s="10">
        <v>0.288</v>
      </c>
      <c r="G85" s="10">
        <v>750.531</v>
      </c>
      <c r="H85" s="9">
        <v>216.15</v>
      </c>
    </row>
    <row r="86" ht="16.3" customHeight="1" spans="1:8">
      <c r="A86" s="5" t="s">
        <v>166</v>
      </c>
      <c r="B86" s="6" t="s">
        <v>574</v>
      </c>
      <c r="C86" s="6" t="s">
        <v>572</v>
      </c>
      <c r="D86" s="6" t="s">
        <v>575</v>
      </c>
      <c r="E86" s="5" t="s">
        <v>548</v>
      </c>
      <c r="F86" s="10">
        <v>34.169</v>
      </c>
      <c r="G86" s="10">
        <v>960.541</v>
      </c>
      <c r="H86" s="9">
        <v>32820.95</v>
      </c>
    </row>
    <row r="87" ht="16.3" customHeight="1" spans="1:8">
      <c r="A87" s="5" t="s">
        <v>169</v>
      </c>
      <c r="B87" s="6" t="s">
        <v>576</v>
      </c>
      <c r="C87" s="6" t="s">
        <v>577</v>
      </c>
      <c r="D87" s="6" t="s">
        <v>578</v>
      </c>
      <c r="E87" s="5" t="s">
        <v>548</v>
      </c>
      <c r="F87" s="10">
        <v>1.5</v>
      </c>
      <c r="G87" s="10">
        <v>1539.447</v>
      </c>
      <c r="H87" s="9">
        <v>2309.17</v>
      </c>
    </row>
    <row r="88" ht="16.3" customHeight="1" spans="1:8">
      <c r="A88" s="5" t="s">
        <v>173</v>
      </c>
      <c r="B88" s="6" t="s">
        <v>579</v>
      </c>
      <c r="C88" s="6" t="s">
        <v>580</v>
      </c>
      <c r="D88" s="6" t="s">
        <v>581</v>
      </c>
      <c r="E88" s="5" t="s">
        <v>548</v>
      </c>
      <c r="F88" s="10">
        <v>0.4</v>
      </c>
      <c r="G88" s="10">
        <v>290.319</v>
      </c>
      <c r="H88" s="9">
        <v>116.2</v>
      </c>
    </row>
    <row r="89" ht="16.3" customHeight="1" spans="1:8">
      <c r="A89" s="5" t="s">
        <v>177</v>
      </c>
      <c r="B89" s="6" t="s">
        <v>582</v>
      </c>
      <c r="C89" s="6" t="s">
        <v>583</v>
      </c>
      <c r="D89" s="6" t="s">
        <v>563</v>
      </c>
      <c r="E89" s="5" t="s">
        <v>548</v>
      </c>
      <c r="F89" s="10">
        <v>4.113</v>
      </c>
      <c r="G89" s="10">
        <v>769.894</v>
      </c>
      <c r="H89" s="9">
        <v>3166.63</v>
      </c>
    </row>
    <row r="90" ht="16.3" customHeight="1" spans="1:8">
      <c r="A90" s="5" t="s">
        <v>180</v>
      </c>
      <c r="B90" s="6" t="s">
        <v>584</v>
      </c>
      <c r="C90" s="6" t="s">
        <v>585</v>
      </c>
      <c r="D90" s="6" t="s">
        <v>586</v>
      </c>
      <c r="E90" s="5" t="s">
        <v>548</v>
      </c>
      <c r="F90" s="10">
        <v>1.648</v>
      </c>
      <c r="G90" s="10">
        <v>520.611</v>
      </c>
      <c r="H90" s="9">
        <v>858.05</v>
      </c>
    </row>
    <row r="91" ht="16.3" customHeight="1" spans="1:8">
      <c r="A91" s="5" t="s">
        <v>184</v>
      </c>
      <c r="B91" s="6" t="s">
        <v>587</v>
      </c>
      <c r="C91" s="6" t="s">
        <v>585</v>
      </c>
      <c r="D91" s="6" t="s">
        <v>588</v>
      </c>
      <c r="E91" s="5" t="s">
        <v>548</v>
      </c>
      <c r="F91" s="10">
        <v>0.5</v>
      </c>
      <c r="G91" s="10">
        <v>647.273</v>
      </c>
      <c r="H91" s="9">
        <v>323.64</v>
      </c>
    </row>
    <row r="92" ht="16.3" customHeight="1" spans="1:8">
      <c r="A92" s="5" t="s">
        <v>397</v>
      </c>
      <c r="B92" s="6" t="s">
        <v>589</v>
      </c>
      <c r="C92" s="6" t="s">
        <v>585</v>
      </c>
      <c r="D92" s="6" t="s">
        <v>590</v>
      </c>
      <c r="E92" s="5" t="s">
        <v>548</v>
      </c>
      <c r="F92" s="10">
        <v>6.36</v>
      </c>
      <c r="G92" s="10">
        <v>752.036</v>
      </c>
      <c r="H92" s="9">
        <v>4783.19</v>
      </c>
    </row>
    <row r="93" ht="16.3" customHeight="1" spans="1:8">
      <c r="A93" s="5" t="s">
        <v>400</v>
      </c>
      <c r="B93" s="6" t="s">
        <v>591</v>
      </c>
      <c r="C93" s="6" t="s">
        <v>592</v>
      </c>
      <c r="D93" s="6" t="s">
        <v>590</v>
      </c>
      <c r="E93" s="5" t="s">
        <v>548</v>
      </c>
      <c r="F93" s="10">
        <v>1.839</v>
      </c>
      <c r="G93" s="10">
        <v>971.36</v>
      </c>
      <c r="H93" s="9">
        <v>1786.15</v>
      </c>
    </row>
    <row r="94" ht="16.3" customHeight="1" spans="1:8">
      <c r="A94" s="5" t="s">
        <v>403</v>
      </c>
      <c r="B94" s="6" t="s">
        <v>593</v>
      </c>
      <c r="C94" s="6" t="s">
        <v>594</v>
      </c>
      <c r="D94" s="6" t="s">
        <v>595</v>
      </c>
      <c r="E94" s="5" t="s">
        <v>548</v>
      </c>
      <c r="F94" s="10">
        <v>19.339</v>
      </c>
      <c r="G94" s="10">
        <v>27.16</v>
      </c>
      <c r="H94" s="9">
        <v>525.25</v>
      </c>
    </row>
    <row r="95" ht="16.3" customHeight="1" spans="1:8">
      <c r="A95" s="5" t="s">
        <v>407</v>
      </c>
      <c r="B95" s="6" t="s">
        <v>596</v>
      </c>
      <c r="C95" s="6" t="s">
        <v>597</v>
      </c>
      <c r="D95" s="6" t="s">
        <v>573</v>
      </c>
      <c r="E95" s="5" t="s">
        <v>548</v>
      </c>
      <c r="F95" s="10">
        <v>2.241</v>
      </c>
      <c r="G95" s="10">
        <v>1333.979</v>
      </c>
      <c r="H95" s="9">
        <v>2989.51</v>
      </c>
    </row>
    <row r="96" ht="16.3" customHeight="1" spans="1:8">
      <c r="A96" s="5" t="s">
        <v>412</v>
      </c>
      <c r="B96" s="6" t="s">
        <v>598</v>
      </c>
      <c r="C96" s="6" t="s">
        <v>599</v>
      </c>
      <c r="D96" s="6" t="s">
        <v>600</v>
      </c>
      <c r="E96" s="5" t="s">
        <v>548</v>
      </c>
      <c r="F96" s="10">
        <v>2.454</v>
      </c>
      <c r="G96" s="10">
        <v>22.675</v>
      </c>
      <c r="H96" s="9">
        <v>55.64</v>
      </c>
    </row>
    <row r="97" ht="16.3" customHeight="1" spans="1:8">
      <c r="A97" s="5" t="s">
        <v>416</v>
      </c>
      <c r="B97" s="6" t="s">
        <v>601</v>
      </c>
      <c r="C97" s="6" t="s">
        <v>602</v>
      </c>
      <c r="D97" s="6" t="s">
        <v>603</v>
      </c>
      <c r="E97" s="5" t="s">
        <v>548</v>
      </c>
      <c r="F97" s="10">
        <v>0.038</v>
      </c>
      <c r="G97" s="10">
        <v>23.964</v>
      </c>
      <c r="H97" s="9">
        <v>0.9</v>
      </c>
    </row>
    <row r="98" ht="16.3" customHeight="1" spans="1:8">
      <c r="A98" s="5" t="s">
        <v>419</v>
      </c>
      <c r="B98" s="6" t="s">
        <v>604</v>
      </c>
      <c r="C98" s="6" t="s">
        <v>605</v>
      </c>
      <c r="D98" s="6" t="s">
        <v>606</v>
      </c>
      <c r="E98" s="5" t="s">
        <v>548</v>
      </c>
      <c r="F98" s="10">
        <v>0.028</v>
      </c>
      <c r="G98" s="10">
        <v>30.071</v>
      </c>
      <c r="H98" s="9">
        <v>0.83</v>
      </c>
    </row>
    <row r="99" ht="16.3" customHeight="1" spans="1:8">
      <c r="A99" s="5" t="s">
        <v>423</v>
      </c>
      <c r="B99" s="6" t="s">
        <v>607</v>
      </c>
      <c r="C99" s="6" t="s">
        <v>608</v>
      </c>
      <c r="D99" s="6" t="s">
        <v>609</v>
      </c>
      <c r="E99" s="5" t="s">
        <v>548</v>
      </c>
      <c r="F99" s="10">
        <v>1.073</v>
      </c>
      <c r="G99" s="10">
        <v>598.909</v>
      </c>
      <c r="H99" s="9">
        <v>642.41</v>
      </c>
    </row>
  </sheetData>
  <mergeCells count="12">
    <mergeCell ref="A1:H1"/>
    <mergeCell ref="A2:H2"/>
    <mergeCell ref="A3:F3"/>
    <mergeCell ref="G3:H3"/>
    <mergeCell ref="A42:H42"/>
    <mergeCell ref="A43:H43"/>
    <mergeCell ref="A44:F44"/>
    <mergeCell ref="G44:H44"/>
    <mergeCell ref="A80:H80"/>
    <mergeCell ref="A81:H81"/>
    <mergeCell ref="A82:F82"/>
    <mergeCell ref="G82:H82"/>
  </mergeCells>
  <pageMargins left="0.78740157480315" right="0" top="0.78740157480315" bottom="0" header="0" footer="0"/>
  <pageSetup paperSize="9" orientation="portrait"/>
  <headerFooter/>
  <rowBreaks count="2" manualBreakCount="2">
    <brk id="41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预算书</vt:lpstr>
      <vt:lpstr>概算汇总表</vt:lpstr>
      <vt:lpstr>工程项目造价汇总表</vt:lpstr>
      <vt:lpstr>单项工程造价汇总表</vt:lpstr>
      <vt:lpstr>单位工程造价汇总表</vt:lpstr>
      <vt:lpstr>分部分项工程量清单与计价表</vt:lpstr>
      <vt:lpstr>总价措施项目清单与计价表(含分项)</vt:lpstr>
      <vt:lpstr>单价措施项目清单与计价表</vt:lpstr>
      <vt:lpstr>分部分项工程量清单综合单价分析表</vt:lpstr>
      <vt:lpstr>单价措施项目清单综合单价分析表</vt:lpstr>
      <vt:lpstr>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2026-06-09T11:32:00Z</dcterms:created>
  <dcterms:modified xsi:type="dcterms:W3CDTF">2026-10-23T11:15:17Z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083D577B2DEA4F2E9B567CE13847077B_13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