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2051070511711_7327\msg\file\2026-09\"/>
    </mc:Choice>
  </mc:AlternateContent>
  <bookViews>
    <workbookView windowWidth="19995" windowHeight="12375" tabRatio="735"/>
  </bookViews>
  <sheets>
    <sheet name="总概算汇总表" sheetId="6" r:id="rId1"/>
    <sheet name="【建安部分】其它工程费用计算表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<sst xmlns="http://schemas.openxmlformats.org/spreadsheetml/2006/main" count="56" uniqueCount="47">
  <si>
    <t>工程总概算表</t>
  </si>
  <si>
    <t>工程名称：温汤村休闲场所改造提升（一期）</t>
  </si>
  <si>
    <t>序号</t>
  </si>
  <si>
    <t>工程项目费用名称</t>
  </si>
  <si>
    <t>概算金额（万元）</t>
  </si>
  <si>
    <r>
      <t>单方造价（元</t>
    </r>
    <r>
      <rPr>
        <b/>
        <sz val="10"/>
        <rFont val="Times New Roman"/>
        <family val="1"/>
        <charset val="0"/>
      </rPr>
      <t>/</t>
    </r>
    <r>
      <rPr>
        <b/>
        <sz val="10"/>
        <rFont val="宋体"/>
        <charset val="134"/>
      </rPr>
      <t>单位</t>
    </r>
    <r>
      <rPr>
        <b/>
        <sz val="10"/>
        <rFont val="宋体"/>
        <charset val="134"/>
      </rPr>
      <t>）</t>
    </r>
  </si>
  <si>
    <t>市政
工程费</t>
  </si>
  <si>
    <t>安装
工程费</t>
  </si>
  <si>
    <t>设备
购置费</t>
  </si>
  <si>
    <t>其他
费用</t>
  </si>
  <si>
    <t>合计</t>
  </si>
  <si>
    <t>单位</t>
  </si>
  <si>
    <t>数量</t>
  </si>
  <si>
    <t>指标（元）</t>
  </si>
  <si>
    <t>一</t>
  </si>
  <si>
    <t>建安工程费</t>
  </si>
  <si>
    <t>m2</t>
  </si>
  <si>
    <t>（一）</t>
  </si>
  <si>
    <t>温汤村休闲场所改造提升</t>
  </si>
  <si>
    <t>室外总体工程</t>
  </si>
  <si>
    <t>道路硬化</t>
  </si>
  <si>
    <t>人行步道</t>
  </si>
  <si>
    <t>挡墙</t>
  </si>
  <si>
    <t>m3</t>
  </si>
  <si>
    <t>路灯</t>
  </si>
  <si>
    <t>套</t>
  </si>
  <si>
    <t>其他</t>
  </si>
  <si>
    <t>项</t>
  </si>
  <si>
    <t>二</t>
  </si>
  <si>
    <t>工程建设其他费</t>
  </si>
  <si>
    <t>建筑设计费</t>
  </si>
  <si>
    <t>建设项目前期工程咨询费</t>
  </si>
  <si>
    <t>工程造价咨询服务费</t>
  </si>
  <si>
    <t>工程监理费</t>
  </si>
  <si>
    <t>三</t>
  </si>
  <si>
    <t>项目概算总投资</t>
  </si>
  <si>
    <r>
      <t xml:space="preserve">表2           </t>
    </r>
    <r>
      <rPr>
        <sz val="20"/>
        <rFont val="宋体"/>
        <charset val="134"/>
      </rPr>
      <t>工程建设其它费用计算表【建安部分】</t>
    </r>
  </si>
  <si>
    <t>工程项目名称：温汤村休闲场所改造提升（一期）</t>
  </si>
  <si>
    <t>单位：万元</t>
  </si>
  <si>
    <t>工程或费用名称</t>
  </si>
  <si>
    <t>费用计算式</t>
  </si>
  <si>
    <t>费用金额（万元）</t>
  </si>
  <si>
    <t>文号及备注</t>
  </si>
  <si>
    <t>计价格〔2002〕10 号</t>
  </si>
  <si>
    <t>闽价[2002]房457号文</t>
  </si>
  <si>
    <t>闽监管协〔2015〕13号</t>
  </si>
  <si>
    <t>总 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</si>
</sst>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0_);[Red]\(0.0000000\)"/>
    <numFmt numFmtId="177" formatCode="0.0000000000_);[Red]\(0.0000000000\)"/>
    <numFmt numFmtId="178" formatCode="0.00_ "/>
    <numFmt numFmtId="179" formatCode="0.00_);[Red]\(0.00\)"/>
    <numFmt numFmtId="180" formatCode="0_);\(0\)"/>
  </numFmts>
  <fonts count="33">
    <font>
      <sz val="10"/>
      <color rgb="FF000000"/>
      <name val="Times New Roman"/>
      <family val="1"/>
      <charset val="0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Times New Roman"/>
      <family val="1"/>
      <charset val="0"/>
    </font>
    <font>
      <sz val="12"/>
      <name val="仿宋_GB2312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Times New Roman"/>
      <family val="1"/>
      <charset val="0"/>
    </font>
    <font>
      <sz val="10"/>
      <name val="宋体"/>
      <charset val="134"/>
    </font>
    <font>
      <sz val="10"/>
      <name val="Times New Roman"/>
      <family val="1"/>
      <charset val="0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72">
    <xf numFmtId="0" fontId="0" fillId="0" borderId="0" xfId="0" applyFill="1" applyBorder="1" applyAlignment="1">
      <alignment horizontal="left" vertical="top"/>
    </xf>
    <xf numFmtId="0" fontId="1" fillId="0" borderId="0" xfId="49"/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vertical="center"/>
    </xf>
    <xf numFmtId="0" fontId="1" fillId="0" borderId="0" xfId="49" applyFont="1" applyFill="1"/>
    <xf numFmtId="0" fontId="1" fillId="0" borderId="0" xfId="49" applyFont="1" applyFill="1" applyBorder="1" applyAlignment="1">
      <alignment horizontal="left" vertical="center"/>
    </xf>
    <xf numFmtId="0" fontId="1" fillId="0" borderId="0" xfId="49" applyFont="1" applyFill="1" applyBorder="1" applyAlignment="1">
      <alignment horizontal="center" vertical="center"/>
    </xf>
    <xf numFmtId="0" fontId="1" fillId="2" borderId="1" xfId="49" applyFont="1" applyFill="1" applyBorder="1" applyAlignment="1" applyProtection="1">
      <alignment horizontal="center" vertical="center" wrapText="1"/>
      <protection locked="0"/>
    </xf>
    <xf numFmtId="0" fontId="2" fillId="2" borderId="2" xfId="49" applyFont="1" applyFill="1" applyBorder="1" applyAlignment="1" applyProtection="1">
      <alignment horizontal="left" vertical="center"/>
      <protection locked="0"/>
    </xf>
    <xf numFmtId="0" fontId="2" fillId="2" borderId="3" xfId="49" applyFont="1" applyFill="1" applyBorder="1" applyAlignment="1" applyProtection="1">
      <alignment horizontal="left" vertical="center"/>
      <protection locked="0"/>
    </xf>
    <xf numFmtId="0" fontId="2" fillId="2" borderId="4" xfId="49" applyFont="1" applyFill="1" applyBorder="1" applyAlignment="1" applyProtection="1">
      <alignment horizontal="left" vertical="center"/>
      <protection locked="0"/>
    </xf>
    <xf numFmtId="0" fontId="1" fillId="2" borderId="1" xfId="49" applyFont="1" applyFill="1" applyBorder="1" applyAlignment="1" applyProtection="1">
      <alignment horizontal="center" vertical="center" shrinkToFit="1"/>
      <protection locked="0"/>
    </xf>
    <xf numFmtId="0" fontId="1" fillId="2" borderId="5" xfId="49" applyFont="1" applyFill="1" applyBorder="1" applyAlignment="1">
      <alignment horizontal="center" vertical="center"/>
    </xf>
    <xf numFmtId="2" fontId="1" fillId="2" borderId="5" xfId="49" applyNumberFormat="1" applyFill="1" applyBorder="1" applyAlignment="1" applyProtection="1">
      <alignment horizontal="left" vertical="center" wrapText="1"/>
      <protection locked="0"/>
    </xf>
    <xf numFmtId="2" fontId="3" fillId="2" borderId="5" xfId="49" applyNumberFormat="1" applyFont="1" applyFill="1" applyBorder="1" applyAlignment="1" applyProtection="1">
      <alignment horizontal="right" vertical="center" wrapText="1"/>
      <protection locked="0"/>
    </xf>
    <xf numFmtId="2" fontId="1" fillId="2" borderId="5" xfId="49" applyNumberFormat="1" applyFont="1" applyFill="1" applyBorder="1" applyAlignment="1">
      <alignment horizontal="left" vertical="center"/>
    </xf>
    <xf numFmtId="0" fontId="2" fillId="2" borderId="2" xfId="49" applyFont="1" applyFill="1" applyBorder="1" applyAlignment="1" applyProtection="1">
      <alignment horizontal="left" vertical="center" wrapText="1"/>
      <protection locked="0"/>
    </xf>
    <xf numFmtId="0" fontId="2" fillId="2" borderId="3" xfId="49" applyFont="1" applyFill="1" applyBorder="1" applyAlignment="1" applyProtection="1">
      <alignment horizontal="left" vertical="center" wrapText="1"/>
      <protection locked="0"/>
    </xf>
    <xf numFmtId="0" fontId="2" fillId="2" borderId="4" xfId="49" applyFont="1" applyFill="1" applyBorder="1" applyAlignment="1" applyProtection="1">
      <alignment horizontal="left" vertical="center" wrapText="1"/>
      <protection locked="0"/>
    </xf>
    <xf numFmtId="1" fontId="1" fillId="2" borderId="5" xfId="49" applyNumberFormat="1" applyFont="1" applyFill="1" applyBorder="1" applyAlignment="1" applyProtection="1">
      <alignment horizontal="left" vertical="center" wrapText="1" shrinkToFit="1"/>
      <protection locked="0"/>
    </xf>
    <xf numFmtId="2" fontId="3" fillId="2" borderId="5" xfId="49" applyNumberFormat="1" applyFont="1" applyFill="1" applyBorder="1" applyAlignment="1" applyProtection="1">
      <alignment horizontal="right" vertical="center"/>
      <protection locked="0"/>
    </xf>
    <xf numFmtId="2" fontId="1" fillId="2" borderId="5" xfId="49" applyNumberFormat="1" applyFont="1" applyFill="1" applyBorder="1" applyAlignment="1" applyProtection="1">
      <alignment horizontal="left" vertical="center" wrapText="1"/>
      <protection locked="0"/>
    </xf>
    <xf numFmtId="0" fontId="1" fillId="2" borderId="6" xfId="49" applyFont="1" applyFill="1" applyBorder="1" applyAlignment="1" applyProtection="1">
      <alignment horizontal="center"/>
      <protection locked="0"/>
    </xf>
    <xf numFmtId="0" fontId="1" fillId="2" borderId="7" xfId="49" applyFont="1" applyFill="1" applyBorder="1" applyAlignment="1" applyProtection="1">
      <alignment horizontal="center"/>
      <protection locked="0"/>
    </xf>
    <xf numFmtId="0" fontId="1" fillId="2" borderId="8" xfId="49" applyFont="1" applyFill="1" applyBorder="1" applyAlignment="1" applyProtection="1">
      <alignment horizontal="center"/>
      <protection locked="0"/>
    </xf>
    <xf numFmtId="2" fontId="1" fillId="2" borderId="5" xfId="49" applyNumberFormat="1" applyFont="1" applyFill="1" applyBorder="1" applyAlignment="1" applyProtection="1">
      <alignment horizontal="right"/>
      <protection locked="0"/>
    </xf>
    <xf numFmtId="2" fontId="1" fillId="2" borderId="5" xfId="49" applyNumberFormat="1" applyFont="1" applyFill="1" applyBorder="1" applyAlignment="1">
      <alignment horizontal="left"/>
    </xf>
    <xf numFmtId="176" fontId="1" fillId="0" borderId="0" xfId="49" applyNumberFormat="1" applyFont="1" applyFill="1"/>
    <xf numFmtId="0" fontId="4" fillId="0" borderId="0" xfId="49" applyFont="1" applyFill="1" applyBorder="1" applyAlignment="1" applyProtection="1">
      <alignment horizontal="center" shrinkToFit="1"/>
      <protection locked="0"/>
    </xf>
    <xf numFmtId="0" fontId="5" fillId="0" borderId="0" xfId="49" applyFont="1" applyFill="1" applyBorder="1" applyProtection="1">
      <protection locked="0"/>
    </xf>
    <xf numFmtId="2" fontId="4" fillId="0" borderId="0" xfId="49" applyNumberFormat="1" applyFont="1" applyFill="1" applyBorder="1" applyAlignment="1" applyProtection="1">
      <alignment horizontal="right"/>
      <protection locked="0"/>
    </xf>
    <xf numFmtId="2" fontId="1" fillId="0" borderId="0" xfId="49" applyNumberFormat="1" applyFont="1" applyFill="1" applyBorder="1" applyAlignment="1">
      <alignment horizontal="left"/>
    </xf>
    <xf numFmtId="0" fontId="1" fillId="0" borderId="0" xfId="49" applyFont="1" applyFill="1" applyAlignment="1">
      <alignment horizontal="center"/>
    </xf>
    <xf numFmtId="2" fontId="1" fillId="0" borderId="0" xfId="49" applyNumberFormat="1" applyFont="1" applyFill="1" applyAlignment="1">
      <alignment horizontal="right"/>
    </xf>
    <xf numFmtId="0" fontId="1" fillId="0" borderId="0" xfId="49" applyFont="1" applyFill="1" applyAlignment="1">
      <alignment horizontal="left"/>
    </xf>
    <xf numFmtId="177" fontId="1" fillId="0" borderId="0" xfId="49" applyNumberFormat="1" applyFont="1" applyFill="1"/>
    <xf numFmtId="2" fontId="1" fillId="0" borderId="0" xfId="49" applyNumberFormat="1" applyFont="1" applyFill="1" applyAlignment="1"/>
    <xf numFmtId="0" fontId="1" fillId="0" borderId="0" xfId="49" applyFont="1"/>
    <xf numFmtId="178" fontId="0" fillId="0" borderId="0" xfId="0" applyNumberFormat="1" applyFill="1" applyBorder="1" applyAlignment="1">
      <alignment horizontal="left" vertical="top"/>
    </xf>
    <xf numFmtId="0" fontId="6" fillId="0" borderId="0" xfId="0" applyFont="1" applyFill="1" applyAlignment="1">
      <alignment horizontal="center" vertical="center" wrapText="1"/>
    </xf>
    <xf numFmtId="178" fontId="6" fillId="0" borderId="0" xfId="0" applyNumberFormat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left" vertical="center"/>
    </xf>
    <xf numFmtId="178" fontId="7" fillId="0" borderId="0" xfId="0" applyNumberFormat="1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179" fontId="8" fillId="0" borderId="5" xfId="0" applyNumberFormat="1" applyFont="1" applyFill="1" applyBorder="1" applyAlignment="1">
      <alignment horizontal="center" vertical="center" wrapText="1"/>
    </xf>
    <xf numFmtId="179" fontId="8" fillId="0" borderId="5" xfId="0" applyNumberFormat="1" applyFont="1" applyFill="1" applyBorder="1" applyAlignment="1">
      <alignment vertical="center" wrapText="1"/>
    </xf>
    <xf numFmtId="178" fontId="8" fillId="0" borderId="5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79" fontId="8" fillId="0" borderId="10" xfId="0" applyNumberFormat="1" applyFont="1" applyFill="1" applyBorder="1" applyAlignment="1">
      <alignment horizontal="center" vertical="center" wrapText="1"/>
    </xf>
    <xf numFmtId="179" fontId="8" fillId="0" borderId="9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179" fontId="8" fillId="0" borderId="10" xfId="0" applyNumberFormat="1" applyFont="1" applyFill="1" applyBorder="1" applyAlignment="1">
      <alignment horizontal="center" vertical="center" wrapText="1"/>
    </xf>
    <xf numFmtId="178" fontId="8" fillId="0" borderId="10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179" fontId="9" fillId="0" borderId="5" xfId="0" applyNumberFormat="1" applyFont="1" applyFill="1" applyBorder="1" applyAlignment="1">
      <alignment horizontal="right" vertical="center" wrapText="1"/>
    </xf>
    <xf numFmtId="179" fontId="10" fillId="0" borderId="10" xfId="0" applyNumberFormat="1" applyFont="1" applyFill="1" applyBorder="1" applyAlignment="1">
      <alignment horizontal="right" vertical="center" wrapText="1"/>
    </xf>
    <xf numFmtId="178" fontId="10" fillId="0" borderId="10" xfId="0" applyNumberFormat="1" applyFont="1" applyFill="1" applyBorder="1" applyAlignment="1">
      <alignment horizontal="left" vertical="center" wrapText="1"/>
    </xf>
    <xf numFmtId="179" fontId="10" fillId="0" borderId="5" xfId="0" applyNumberFormat="1" applyFont="1" applyFill="1" applyBorder="1" applyAlignment="1">
      <alignment horizontal="right" vertical="center" wrapText="1"/>
    </xf>
    <xf numFmtId="178" fontId="10" fillId="0" borderId="5" xfId="0" applyNumberFormat="1" applyFont="1" applyFill="1" applyBorder="1" applyAlignment="1">
      <alignment horizontal="left" vertical="center" wrapText="1"/>
    </xf>
    <xf numFmtId="180" fontId="11" fillId="0" borderId="5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179" fontId="11" fillId="0" borderId="5" xfId="50" applyNumberFormat="1" applyFont="1" applyFill="1" applyBorder="1" applyAlignment="1">
      <alignment horizontal="right" vertical="center" wrapText="1"/>
    </xf>
    <xf numFmtId="178" fontId="0" fillId="0" borderId="5" xfId="0" applyNumberFormat="1" applyFill="1" applyBorder="1" applyAlignment="1">
      <alignment horizontal="left" vertical="top"/>
    </xf>
    <xf numFmtId="178" fontId="10" fillId="0" borderId="10" xfId="0" applyNumberFormat="1" applyFont="1" applyFill="1" applyBorder="1" applyAlignment="1">
      <alignment horizontal="right" vertical="center" wrapText="1"/>
    </xf>
    <xf numFmtId="0" fontId="2" fillId="0" borderId="5" xfId="49" applyFont="1" applyFill="1" applyBorder="1" applyAlignment="1" applyProtection="1">
      <alignment vertical="center"/>
      <protection locked="0"/>
    </xf>
    <xf numFmtId="0" fontId="0" fillId="0" borderId="5" xfId="0" applyFill="1" applyBorder="1" applyAlignment="1">
      <alignment horizontal="left" vertical="top"/>
    </xf>
    <xf numFmtId="0" fontId="2" fillId="0" borderId="5" xfId="49" applyFont="1" applyFill="1" applyBorder="1" applyAlignment="1" applyProtection="1">
      <alignment vertical="center" wrapText="1"/>
      <protection locked="0"/>
    </xf>
    <xf numFmtId="179" fontId="8" fillId="0" borderId="5" xfId="0" applyNumberFormat="1" applyFont="1" applyFill="1" applyBorder="1" applyAlignment="1">
      <alignment horizontal="right" vertical="center" wrapText="1"/>
    </xf>
    <xf numFmtId="178" fontId="9" fillId="0" borderId="5" xfId="0" applyNumberFormat="1" applyFont="1" applyFill="1" applyBorder="1" applyAlignment="1">
      <alignment horizontal="righ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审修 其他费用表" xfId="49"/>
    <cellStyle name="常规_机场T3B07.04汇总" xfId="50"/>
  </cellStyles>
  <tableStyles count="0" defaultTableStyle="TableStyleMedium9" defaultPivotStyle="PivotStyleLight16"/>
  <colors>
    <mruColors>
      <color rgb="00B8CCE4"/>
      <color rgb="00DCE6F1"/>
      <color rgb="00FCD5B4"/>
      <color rgb="0095B3D7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view="pageBreakPreview" zoomScale="110" zoomScaleNormal="120" workbookViewId="0">
      <pane ySplit="5" topLeftCell="A6" activePane="bottomLeft" state="frozen"/>
      <selection/>
      <selection pane="bottomLeft" activeCell="D7" sqref="D7"/>
    </sheetView>
  </sheetViews>
  <sheetFormatPr defaultColWidth="9.33333333333333" defaultRowHeight="12.75"/>
  <cols>
    <col min="2" max="2" width="30.4444444444444" customWidth="1"/>
    <col min="3" max="3" width="12.3333333333333" customWidth="1"/>
    <col min="4" max="4" width="11.6666666666667" customWidth="1"/>
    <col min="5" max="5" width="12.1666666666667" customWidth="1"/>
    <col min="6" max="6" width="11.5" customWidth="1"/>
    <col min="7" max="7" width="12.5" customWidth="1"/>
    <col min="8" max="8" width="15" customWidth="1"/>
    <col min="9" max="9" width="14.1666666666667" style="38" customWidth="1"/>
    <col min="10" max="10" width="13.6666666666667" customWidth="1"/>
  </cols>
  <sheetData>
    <row r="1" ht="25" customHeight="1" spans="1:10">
      <c r="A1" s="39" t="s">
        <v>0</v>
      </c>
      <c r="B1" s="39"/>
      <c r="C1" s="39"/>
      <c r="D1" s="39"/>
      <c r="E1" s="39"/>
      <c r="F1" s="39"/>
      <c r="G1" s="39"/>
      <c r="H1" s="39"/>
      <c r="I1" s="40"/>
      <c r="J1" s="39"/>
    </row>
    <row r="2" ht="17" customHeight="1" spans="1:10">
      <c r="A2" s="41" t="s">
        <v>1</v>
      </c>
      <c r="B2" s="41"/>
      <c r="C2" s="41"/>
      <c r="D2" s="41"/>
      <c r="E2" s="41"/>
      <c r="F2" s="41"/>
      <c r="G2" s="41"/>
      <c r="H2" s="41"/>
      <c r="I2" s="42"/>
      <c r="J2" s="42"/>
    </row>
    <row r="3" ht="22" customHeight="1" spans="1:10">
      <c r="A3" s="43" t="s">
        <v>2</v>
      </c>
      <c r="B3" s="43" t="s">
        <v>3</v>
      </c>
      <c r="C3" s="44" t="s">
        <v>4</v>
      </c>
      <c r="D3" s="44"/>
      <c r="E3" s="44"/>
      <c r="F3" s="44"/>
      <c r="G3" s="45"/>
      <c r="H3" s="44" t="s">
        <v>5</v>
      </c>
      <c r="I3" s="46"/>
      <c r="J3" s="46"/>
    </row>
    <row r="4" ht="15" customHeight="1" spans="1:10">
      <c r="A4" s="47"/>
      <c r="B4" s="47"/>
      <c r="C4" s="48" t="s">
        <v>6</v>
      </c>
      <c r="D4" s="48" t="s">
        <v>7</v>
      </c>
      <c r="E4" s="48" t="s">
        <v>8</v>
      </c>
      <c r="F4" s="48" t="s">
        <v>9</v>
      </c>
      <c r="G4" s="49" t="s">
        <v>10</v>
      </c>
      <c r="H4" s="50" t="s">
        <v>11</v>
      </c>
      <c r="I4" s="51" t="s">
        <v>12</v>
      </c>
      <c r="J4" s="51" t="s">
        <v>13</v>
      </c>
    </row>
    <row r="5" ht="15" customHeight="1" spans="1:10">
      <c r="A5" s="52"/>
      <c r="B5" s="52"/>
      <c r="C5" s="44"/>
      <c r="D5" s="44"/>
      <c r="E5" s="44"/>
      <c r="F5" s="44"/>
      <c r="G5" s="53"/>
      <c r="H5" s="53"/>
      <c r="I5" s="54"/>
      <c r="J5" s="54"/>
    </row>
    <row r="6" ht="17" customHeight="1" spans="1:10">
      <c r="A6" s="55" t="s">
        <v>14</v>
      </c>
      <c r="B6" s="56" t="s">
        <v>15</v>
      </c>
      <c r="C6" s="57">
        <f t="shared" ref="C6:F6" si="0">C7</f>
        <v>66.9648</v>
      </c>
      <c r="D6" s="57">
        <f t="shared" si="0"/>
        <v>0</v>
      </c>
      <c r="E6" s="57">
        <f t="shared" si="0"/>
        <v>0</v>
      </c>
      <c r="F6" s="57">
        <f t="shared" si="0"/>
        <v>0</v>
      </c>
      <c r="G6" s="57">
        <f t="shared" ref="G6:G13" si="1">C6+D6+E6+F6</f>
        <v>66.9648</v>
      </c>
      <c r="H6" s="58" t="s">
        <v>16</v>
      </c>
      <c r="I6" s="59">
        <v>861.83</v>
      </c>
      <c r="J6" s="60">
        <f t="shared" ref="J6:J13" si="2">G6/I6*10000</f>
        <v>777.007066358795</v>
      </c>
    </row>
    <row r="7" ht="31" customHeight="1" spans="1:10">
      <c r="A7" s="55" t="s">
        <v>17</v>
      </c>
      <c r="B7" s="56" t="s">
        <v>18</v>
      </c>
      <c r="C7" s="57">
        <f t="shared" ref="C7:F7" si="3">C8</f>
        <v>66.9648</v>
      </c>
      <c r="D7" s="57">
        <f t="shared" si="3"/>
        <v>0</v>
      </c>
      <c r="E7" s="57">
        <f t="shared" si="3"/>
        <v>0</v>
      </c>
      <c r="F7" s="57">
        <f t="shared" si="3"/>
        <v>0</v>
      </c>
      <c r="G7" s="57">
        <f t="shared" si="1"/>
        <v>66.9648</v>
      </c>
      <c r="H7" s="58" t="s">
        <v>16</v>
      </c>
      <c r="I7" s="59">
        <v>861.83</v>
      </c>
      <c r="J7" s="60">
        <f t="shared" si="2"/>
        <v>777.007066358795</v>
      </c>
    </row>
    <row r="8" ht="17" customHeight="1" spans="1:10">
      <c r="A8" s="55">
        <v>1</v>
      </c>
      <c r="B8" s="56" t="s">
        <v>19</v>
      </c>
      <c r="C8" s="57">
        <f>C10+C11+C12+C13+C9</f>
        <v>66.9648</v>
      </c>
      <c r="D8" s="57"/>
      <c r="E8" s="57"/>
      <c r="F8" s="57"/>
      <c r="G8" s="57">
        <f t="shared" si="1"/>
        <v>66.9648</v>
      </c>
      <c r="H8" s="60" t="s">
        <v>16</v>
      </c>
      <c r="I8" s="61">
        <v>861.83</v>
      </c>
      <c r="J8" s="60">
        <f t="shared" si="2"/>
        <v>777.007066358795</v>
      </c>
    </row>
    <row r="9" ht="17" customHeight="1" spans="1:10">
      <c r="A9" s="62">
        <v>-1</v>
      </c>
      <c r="B9" s="63" t="s">
        <v>20</v>
      </c>
      <c r="C9" s="64">
        <v>17.537</v>
      </c>
      <c r="D9" s="64"/>
      <c r="E9" s="64"/>
      <c r="F9" s="64"/>
      <c r="G9" s="64">
        <f t="shared" si="1"/>
        <v>17.537</v>
      </c>
      <c r="H9" s="60" t="s">
        <v>16</v>
      </c>
      <c r="I9" s="65">
        <v>713.22</v>
      </c>
      <c r="J9" s="60">
        <f t="shared" si="2"/>
        <v>245.884860211435</v>
      </c>
    </row>
    <row r="10" ht="17" customHeight="1" spans="1:10">
      <c r="A10" s="62">
        <v>-2</v>
      </c>
      <c r="B10" s="63" t="s">
        <v>21</v>
      </c>
      <c r="C10" s="64">
        <v>4.937</v>
      </c>
      <c r="D10" s="64"/>
      <c r="E10" s="64"/>
      <c r="F10" s="64"/>
      <c r="G10" s="64">
        <f t="shared" si="1"/>
        <v>4.937</v>
      </c>
      <c r="H10" s="60" t="s">
        <v>16</v>
      </c>
      <c r="I10" s="65">
        <v>148.61</v>
      </c>
      <c r="J10" s="60">
        <f t="shared" si="2"/>
        <v>332.211829621156</v>
      </c>
    </row>
    <row r="11" ht="17" customHeight="1" spans="1:10">
      <c r="A11" s="62">
        <v>-3</v>
      </c>
      <c r="B11" s="63" t="s">
        <v>22</v>
      </c>
      <c r="C11" s="64">
        <v>36.4721</v>
      </c>
      <c r="D11" s="64"/>
      <c r="E11" s="64"/>
      <c r="F11" s="64"/>
      <c r="G11" s="64">
        <f t="shared" si="1"/>
        <v>36.4721</v>
      </c>
      <c r="H11" s="60" t="s">
        <v>23</v>
      </c>
      <c r="I11" s="65">
        <v>513.068</v>
      </c>
      <c r="J11" s="60">
        <f t="shared" si="2"/>
        <v>710.862887570458</v>
      </c>
    </row>
    <row r="12" ht="17" customHeight="1" spans="1:10">
      <c r="A12" s="62">
        <v>-4</v>
      </c>
      <c r="B12" s="63" t="s">
        <v>24</v>
      </c>
      <c r="C12" s="64">
        <v>4.5384</v>
      </c>
      <c r="E12" s="64"/>
      <c r="F12" s="64"/>
      <c r="G12" s="64">
        <f t="shared" si="1"/>
        <v>4.5384</v>
      </c>
      <c r="H12" s="60" t="s">
        <v>25</v>
      </c>
      <c r="I12" s="65">
        <v>12</v>
      </c>
      <c r="J12" s="60">
        <f t="shared" si="2"/>
        <v>3782</v>
      </c>
    </row>
    <row r="13" ht="17" customHeight="1" spans="1:10">
      <c r="A13" s="62">
        <v>-5</v>
      </c>
      <c r="B13" s="63" t="s">
        <v>26</v>
      </c>
      <c r="C13" s="64">
        <v>3.4803</v>
      </c>
      <c r="D13" s="64"/>
      <c r="E13" s="64"/>
      <c r="F13" s="64"/>
      <c r="G13" s="64">
        <f t="shared" si="1"/>
        <v>3.4803</v>
      </c>
      <c r="H13" s="60" t="s">
        <v>27</v>
      </c>
      <c r="I13" s="65">
        <v>1</v>
      </c>
      <c r="J13" s="60">
        <f t="shared" si="2"/>
        <v>34803</v>
      </c>
    </row>
    <row r="14" customHeight="1" spans="1:10">
      <c r="A14" s="55" t="s">
        <v>28</v>
      </c>
      <c r="B14" s="56" t="s">
        <v>29</v>
      </c>
      <c r="C14" s="57"/>
      <c r="D14" s="57"/>
      <c r="E14" s="57"/>
      <c r="F14" s="57">
        <f>SUM(F15:F18)</f>
        <v>5.12</v>
      </c>
      <c r="G14" s="57">
        <f>SUM(G15:G18)</f>
        <v>5.12</v>
      </c>
      <c r="H14" s="58"/>
      <c r="I14" s="66"/>
      <c r="J14" s="58"/>
    </row>
    <row r="15" ht="22" customHeight="1" spans="1:10">
      <c r="A15" s="62">
        <v>-1</v>
      </c>
      <c r="B15" s="63" t="s">
        <v>30</v>
      </c>
      <c r="C15" s="67"/>
      <c r="D15" s="67"/>
      <c r="E15" s="68"/>
      <c r="F15" s="64">
        <v>2.98</v>
      </c>
      <c r="G15" s="64">
        <v>2.98</v>
      </c>
      <c r="H15" s="68"/>
      <c r="I15" s="65"/>
      <c r="J15" s="65"/>
    </row>
    <row r="16" ht="29" customHeight="1" spans="1:10">
      <c r="A16" s="62">
        <v>-2</v>
      </c>
      <c r="B16" s="63" t="s">
        <v>31</v>
      </c>
      <c r="C16" s="69"/>
      <c r="D16" s="69"/>
      <c r="E16" s="68"/>
      <c r="F16" s="64">
        <v>0.37</v>
      </c>
      <c r="G16" s="64">
        <v>0.37</v>
      </c>
      <c r="H16" s="68"/>
      <c r="I16" s="65"/>
      <c r="J16" s="65"/>
    </row>
    <row r="17" ht="29" customHeight="1" spans="1:10">
      <c r="A17" s="62">
        <v>-3</v>
      </c>
      <c r="B17" s="63" t="s">
        <v>32</v>
      </c>
      <c r="C17" s="69"/>
      <c r="D17" s="69"/>
      <c r="E17" s="68"/>
      <c r="F17" s="64">
        <v>0.41</v>
      </c>
      <c r="G17" s="64">
        <v>0.41</v>
      </c>
      <c r="H17" s="68"/>
      <c r="I17" s="65"/>
      <c r="J17" s="65"/>
    </row>
    <row r="18" ht="29" customHeight="1" spans="1:10">
      <c r="A18" s="62">
        <v>-4</v>
      </c>
      <c r="B18" s="63" t="s">
        <v>33</v>
      </c>
      <c r="C18" s="69"/>
      <c r="D18" s="69"/>
      <c r="E18" s="68"/>
      <c r="F18" s="64">
        <v>1.36</v>
      </c>
      <c r="G18" s="64">
        <v>1.36</v>
      </c>
      <c r="H18" s="68"/>
      <c r="I18" s="65"/>
      <c r="J18" s="65"/>
    </row>
    <row r="19" ht="25" customHeight="1" spans="1:10">
      <c r="A19" s="55" t="s">
        <v>34</v>
      </c>
      <c r="B19" s="56" t="s">
        <v>35</v>
      </c>
      <c r="C19" s="57"/>
      <c r="D19" s="57"/>
      <c r="E19" s="57"/>
      <c r="F19" s="57"/>
      <c r="G19" s="57">
        <f>G7+G14</f>
        <v>72.0848</v>
      </c>
      <c r="H19" s="70"/>
      <c r="I19" s="71"/>
      <c r="J19" s="57"/>
    </row>
  </sheetData>
  <mergeCells count="14">
    <mergeCell ref="A1:J1"/>
    <mergeCell ref="A2:J2"/>
    <mergeCell ref="C3:G3"/>
    <mergeCell ref="H3:J3"/>
    <mergeCell ref="A3:A5"/>
    <mergeCell ref="B3:B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7"/>
  <sheetViews>
    <sheetView view="pageBreakPreview" zoomScaleNormal="100" workbookViewId="0">
      <selection activeCell="E11" sqref="E11"/>
    </sheetView>
  </sheetViews>
  <sheetFormatPr defaultColWidth="10" defaultRowHeight="12.75" outlineLevelCol="7"/>
  <cols>
    <col min="1" max="1" width="8.61111111111111" customWidth="1"/>
    <col min="2" max="2" width="19.7777777777778" customWidth="1"/>
    <col min="3" max="3" width="3.22222222222222" customWidth="1"/>
    <col min="4" max="4" width="5.55555555555556" customWidth="1"/>
    <col min="5" max="5" width="39.8888888888889" customWidth="1"/>
    <col min="6" max="6" width="11.4444444444444" customWidth="1"/>
    <col min="7" max="7" width="29.3333333333333" customWidth="1"/>
    <col min="8" max="8" width="17.3555555555556"/>
  </cols>
  <sheetData>
    <row r="1" s="1" customFormat="1" ht="27.95" customHeight="1" spans="1:8">
      <c r="A1" s="2" t="s">
        <v>36</v>
      </c>
      <c r="B1" s="3"/>
      <c r="C1" s="3"/>
      <c r="D1" s="3"/>
      <c r="E1" s="3"/>
      <c r="F1" s="3"/>
      <c r="G1" s="3"/>
      <c r="H1" s="4"/>
    </row>
    <row r="2" s="1" customFormat="1" ht="24.95" customHeight="1" spans="1:8">
      <c r="A2" s="5" t="s">
        <v>37</v>
      </c>
      <c r="B2" s="5"/>
      <c r="C2" s="5"/>
      <c r="D2" s="5"/>
      <c r="E2" s="5"/>
      <c r="F2" s="5"/>
      <c r="G2" s="6" t="s">
        <v>38</v>
      </c>
      <c r="H2" s="4"/>
    </row>
    <row r="3" s="1" customFormat="1" ht="30" customHeight="1" spans="1:8">
      <c r="A3" s="7" t="s">
        <v>2</v>
      </c>
      <c r="B3" s="8" t="s">
        <v>39</v>
      </c>
      <c r="C3" s="9"/>
      <c r="D3" s="10"/>
      <c r="E3" s="7" t="s">
        <v>40</v>
      </c>
      <c r="F3" s="7" t="s">
        <v>41</v>
      </c>
      <c r="G3" s="11" t="s">
        <v>42</v>
      </c>
      <c r="H3" s="4"/>
    </row>
    <row r="4" s="1" customFormat="1" ht="27" customHeight="1" spans="1:8">
      <c r="A4" s="12">
        <v>1</v>
      </c>
      <c r="B4" s="8" t="s">
        <v>30</v>
      </c>
      <c r="C4" s="9"/>
      <c r="D4" s="10"/>
      <c r="E4" s="13"/>
      <c r="F4" s="14">
        <v>2.98</v>
      </c>
      <c r="G4" s="15" t="s">
        <v>43</v>
      </c>
      <c r="H4" s="4"/>
    </row>
    <row r="5" s="1" customFormat="1" ht="27" customHeight="1" spans="1:8">
      <c r="A5" s="12">
        <v>2</v>
      </c>
      <c r="B5" s="8" t="s">
        <v>31</v>
      </c>
      <c r="C5" s="9"/>
      <c r="D5" s="10"/>
      <c r="E5" s="13"/>
      <c r="F5" s="14">
        <v>0.37</v>
      </c>
      <c r="G5" s="15"/>
      <c r="H5" s="4"/>
    </row>
    <row r="6" s="1" customFormat="1" ht="34" customHeight="1" spans="1:8">
      <c r="A6" s="12">
        <v>3</v>
      </c>
      <c r="B6" s="16" t="s">
        <v>32</v>
      </c>
      <c r="C6" s="17"/>
      <c r="D6" s="18"/>
      <c r="E6" s="19"/>
      <c r="F6" s="20">
        <v>0.41</v>
      </c>
      <c r="G6" s="15" t="s">
        <v>44</v>
      </c>
      <c r="H6" s="4"/>
    </row>
    <row r="7" s="1" customFormat="1" ht="34" customHeight="1" spans="1:8">
      <c r="A7" s="12">
        <v>4</v>
      </c>
      <c r="B7" s="8" t="s">
        <v>33</v>
      </c>
      <c r="C7" s="9"/>
      <c r="D7" s="10"/>
      <c r="E7" s="21"/>
      <c r="F7" s="20">
        <v>1.36</v>
      </c>
      <c r="G7" s="15" t="s">
        <v>45</v>
      </c>
      <c r="H7" s="4"/>
    </row>
    <row r="8" s="1" customFormat="1" ht="25" customHeight="1" spans="1:8">
      <c r="A8" s="12">
        <v>5</v>
      </c>
      <c r="B8" s="22" t="s">
        <v>46</v>
      </c>
      <c r="C8" s="23"/>
      <c r="D8" s="24"/>
      <c r="E8" s="25"/>
      <c r="F8" s="25">
        <f>SUM(F4:F7)</f>
        <v>5.12</v>
      </c>
      <c r="G8" s="26"/>
      <c r="H8" s="27"/>
    </row>
    <row r="9" s="1" customFormat="1" ht="18" customHeight="1" spans="1:8">
      <c r="A9" s="28"/>
      <c r="B9" s="29"/>
      <c r="C9" s="29"/>
      <c r="D9" s="29"/>
      <c r="E9" s="30"/>
      <c r="F9" s="30"/>
      <c r="G9" s="31"/>
      <c r="H9" s="4"/>
    </row>
    <row r="10" s="1" customFormat="1" ht="18" customHeight="1" spans="1:8">
      <c r="A10" s="32"/>
      <c r="B10" s="4"/>
      <c r="C10" s="4"/>
      <c r="D10" s="4"/>
      <c r="E10" s="4"/>
      <c r="F10" s="33"/>
      <c r="G10" s="34"/>
      <c r="H10" s="4"/>
    </row>
    <row r="11" s="1" customFormat="1" ht="18" customHeight="1" spans="1:8">
      <c r="A11" s="32"/>
      <c r="B11" s="4"/>
      <c r="C11" s="4"/>
      <c r="D11" s="4"/>
      <c r="E11" s="4"/>
      <c r="F11" s="33"/>
      <c r="G11" s="34"/>
      <c r="H11" s="4"/>
    </row>
    <row r="12" s="1" customFormat="1" ht="18" customHeight="1" spans="1:8">
      <c r="A12" s="32"/>
      <c r="B12" s="4"/>
      <c r="C12" s="4"/>
      <c r="D12" s="4"/>
      <c r="E12" s="35"/>
      <c r="F12" s="33"/>
      <c r="G12" s="34"/>
      <c r="H12" s="4"/>
    </row>
    <row r="13" s="1" customFormat="1" ht="18" customHeight="1" spans="1:8">
      <c r="A13" s="32"/>
      <c r="B13" s="4"/>
      <c r="C13" s="4"/>
      <c r="D13" s="4"/>
      <c r="E13" s="4"/>
      <c r="F13" s="33"/>
      <c r="G13" s="34"/>
      <c r="H13" s="4"/>
    </row>
    <row r="14" s="1" customFormat="1" ht="18" customHeight="1" spans="1:8">
      <c r="A14" s="32"/>
      <c r="B14" s="4"/>
      <c r="C14" s="4"/>
      <c r="D14" s="4"/>
      <c r="E14" s="4"/>
      <c r="F14" s="36"/>
      <c r="G14" s="34"/>
      <c r="H14" s="4"/>
    </row>
    <row r="15" s="1" customFormat="1" ht="18" customHeight="1" spans="1:8">
      <c r="A15" s="32"/>
      <c r="B15" s="4"/>
      <c r="C15" s="4"/>
      <c r="D15" s="4"/>
      <c r="E15" s="4"/>
      <c r="F15" s="36"/>
      <c r="G15" s="34"/>
      <c r="H15" s="4"/>
    </row>
    <row r="16" s="1" customFormat="1" ht="18" customHeight="1" spans="1:8">
      <c r="A16" s="32"/>
      <c r="B16" s="4"/>
      <c r="C16" s="4"/>
      <c r="D16" s="4"/>
      <c r="E16" s="4"/>
      <c r="F16" s="36"/>
      <c r="G16" s="34"/>
      <c r="H16" s="4"/>
    </row>
    <row r="17" s="1" customFormat="1" ht="18" customHeight="1" spans="1:8">
      <c r="A17" s="32"/>
      <c r="B17" s="4"/>
      <c r="C17" s="4"/>
      <c r="D17" s="4"/>
      <c r="E17" s="4"/>
      <c r="F17" s="36"/>
      <c r="G17" s="34"/>
      <c r="H17" s="4"/>
    </row>
    <row r="18" s="1" customFormat="1" ht="18" customHeight="1" spans="1:8">
      <c r="A18" s="32"/>
      <c r="B18" s="4"/>
      <c r="C18" s="4"/>
      <c r="D18" s="4"/>
      <c r="E18" s="4"/>
      <c r="F18" s="36"/>
      <c r="G18" s="34"/>
    </row>
    <row r="19" s="1" customFormat="1" ht="18" customHeight="1" spans="1:8">
      <c r="A19" s="32"/>
      <c r="B19" s="4"/>
      <c r="C19" s="4"/>
      <c r="D19" s="4"/>
      <c r="E19" s="4"/>
      <c r="F19" s="36"/>
      <c r="G19" s="34"/>
    </row>
    <row r="20" s="1" customFormat="1" ht="18" customHeight="1" spans="1:8">
      <c r="A20" s="32"/>
      <c r="B20" s="4"/>
      <c r="C20" s="4"/>
      <c r="D20" s="4"/>
      <c r="E20" s="4"/>
      <c r="F20" s="36"/>
      <c r="G20" s="34"/>
    </row>
    <row r="21" s="1" customFormat="1" ht="18" customHeight="1" spans="1:8">
      <c r="A21" s="32"/>
      <c r="B21" s="4"/>
      <c r="C21" s="4"/>
      <c r="D21" s="4"/>
      <c r="E21" s="4"/>
      <c r="F21" s="36"/>
      <c r="G21" s="34"/>
    </row>
    <row r="22" s="1" customFormat="1" ht="18" customHeight="1" spans="1:8">
      <c r="A22" s="32"/>
      <c r="B22" s="4"/>
      <c r="C22" s="4"/>
      <c r="D22" s="4"/>
      <c r="E22" s="4"/>
      <c r="F22" s="4"/>
      <c r="G22" s="34"/>
    </row>
    <row r="23" s="1" customFormat="1" ht="18" customHeight="1" spans="1:8">
      <c r="A23" s="32"/>
      <c r="B23" s="4"/>
      <c r="C23" s="4"/>
      <c r="D23" s="4"/>
      <c r="E23" s="4"/>
      <c r="F23" s="4"/>
      <c r="G23" s="34"/>
    </row>
    <row r="24" s="1" customFormat="1" ht="18" customHeight="1" spans="1:8">
      <c r="A24" s="32"/>
      <c r="B24" s="4"/>
      <c r="C24" s="4"/>
      <c r="D24" s="4"/>
      <c r="E24" s="4"/>
      <c r="F24" s="4"/>
      <c r="G24" s="34"/>
    </row>
    <row r="25" s="1" customFormat="1" ht="18" customHeight="1" spans="1:8">
      <c r="A25" s="32"/>
      <c r="B25" s="4"/>
      <c r="C25" s="4"/>
      <c r="D25" s="4"/>
      <c r="E25" s="4"/>
      <c r="F25" s="4"/>
      <c r="G25" s="34"/>
    </row>
    <row r="26" s="1" customFormat="1" ht="18" customHeight="1" spans="1:8">
      <c r="A26" s="32"/>
      <c r="B26" s="4"/>
      <c r="C26" s="4"/>
      <c r="D26" s="4"/>
      <c r="E26" s="4"/>
      <c r="F26" s="4"/>
      <c r="G26" s="34"/>
    </row>
    <row r="27" s="1" customFormat="1" ht="18" customHeight="1" spans="1:8">
      <c r="A27" s="32"/>
      <c r="B27" s="4"/>
      <c r="C27" s="4"/>
      <c r="D27" s="4"/>
      <c r="E27" s="4"/>
      <c r="F27" s="4"/>
      <c r="G27" s="34"/>
    </row>
    <row r="28" s="1" customFormat="1" ht="14.25" spans="1:8">
      <c r="A28" s="32"/>
      <c r="B28" s="4"/>
      <c r="C28" s="4"/>
      <c r="D28" s="4"/>
      <c r="E28" s="4"/>
      <c r="F28" s="4"/>
      <c r="G28" s="34"/>
    </row>
    <row r="29" s="1" customFormat="1" ht="14.25" spans="1:8">
      <c r="A29" s="32"/>
      <c r="B29" s="4"/>
      <c r="C29" s="4"/>
      <c r="D29" s="4"/>
      <c r="E29" s="4"/>
      <c r="F29" s="4"/>
      <c r="G29" s="34"/>
    </row>
    <row r="30" s="1" customFormat="1" ht="14.25" spans="1:8">
      <c r="A30" s="32"/>
      <c r="B30" s="4"/>
      <c r="C30" s="4"/>
      <c r="D30" s="4"/>
      <c r="E30" s="4"/>
      <c r="F30" s="4"/>
      <c r="G30" s="34"/>
    </row>
    <row r="31" s="1" customFormat="1" ht="14.25" spans="1:8">
      <c r="A31" s="4"/>
      <c r="B31" s="4"/>
      <c r="C31" s="4"/>
      <c r="D31" s="4"/>
      <c r="E31" s="4"/>
      <c r="F31" s="4"/>
      <c r="G31" s="34"/>
    </row>
    <row r="32" s="1" customFormat="1" ht="14.25" spans="1:8">
      <c r="A32" s="4"/>
      <c r="B32" s="4"/>
      <c r="C32" s="4"/>
      <c r="D32" s="4"/>
      <c r="E32" s="4"/>
      <c r="F32" s="4"/>
      <c r="G32" s="4"/>
    </row>
    <row r="33" s="1" customFormat="1" ht="14.25" spans="1:7">
      <c r="A33" s="4"/>
      <c r="B33" s="4"/>
      <c r="C33" s="4"/>
      <c r="D33" s="4"/>
      <c r="E33" s="4"/>
      <c r="F33" s="4"/>
      <c r="G33" s="4"/>
    </row>
    <row r="34" s="1" customFormat="1" ht="14.25" spans="1:7">
      <c r="A34" s="4"/>
      <c r="B34" s="4"/>
      <c r="C34" s="4"/>
      <c r="D34" s="4"/>
      <c r="E34" s="4"/>
      <c r="F34" s="4"/>
      <c r="G34" s="4"/>
    </row>
    <row r="35" s="1" customFormat="1" ht="14.25" spans="1:7">
      <c r="A35" s="4"/>
      <c r="B35" s="4"/>
      <c r="C35" s="4"/>
      <c r="D35" s="4"/>
      <c r="E35" s="4"/>
      <c r="F35" s="4"/>
      <c r="G35" s="4"/>
    </row>
    <row r="36" s="1" customFormat="1" ht="14.25" spans="1:7">
      <c r="A36" s="4"/>
      <c r="B36" s="4"/>
      <c r="C36" s="4"/>
      <c r="D36" s="4"/>
      <c r="E36" s="4"/>
      <c r="F36" s="4"/>
      <c r="G36" s="4"/>
    </row>
    <row r="37" s="1" customFormat="1" ht="14.25" spans="1:7">
      <c r="A37" s="4"/>
      <c r="B37" s="4"/>
      <c r="C37" s="4"/>
      <c r="D37" s="4"/>
      <c r="E37" s="4"/>
      <c r="F37" s="4"/>
      <c r="G37" s="4"/>
    </row>
    <row r="38" s="1" customFormat="1" ht="14.25" spans="1:7">
      <c r="A38" s="4"/>
      <c r="B38" s="4"/>
      <c r="C38" s="4"/>
      <c r="D38" s="4"/>
      <c r="E38" s="4"/>
      <c r="F38" s="4"/>
      <c r="G38" s="4"/>
    </row>
    <row r="39" s="1" customFormat="1" ht="14.25" spans="1:7">
      <c r="A39" s="4"/>
      <c r="B39" s="4"/>
      <c r="C39" s="4"/>
      <c r="D39" s="4"/>
      <c r="E39" s="4"/>
      <c r="F39" s="4"/>
      <c r="G39" s="4"/>
    </row>
    <row r="40" s="1" customFormat="1" ht="14.25" spans="1:7">
      <c r="A40" s="4"/>
      <c r="B40" s="4"/>
      <c r="C40" s="4"/>
      <c r="D40" s="4"/>
      <c r="E40" s="4"/>
      <c r="F40" s="4"/>
      <c r="G40" s="4"/>
    </row>
    <row r="41" s="1" customFormat="1" ht="14.25" spans="1:7">
      <c r="A41" s="4"/>
      <c r="B41" s="4"/>
      <c r="C41" s="4"/>
      <c r="D41" s="4"/>
      <c r="E41" s="4"/>
      <c r="F41" s="4"/>
      <c r="G41" s="4"/>
    </row>
    <row r="42" s="1" customFormat="1" ht="14.25" spans="1:7">
      <c r="A42" s="4"/>
      <c r="B42" s="4"/>
      <c r="C42" s="4"/>
      <c r="D42" s="4"/>
      <c r="E42" s="4"/>
      <c r="F42" s="4"/>
      <c r="G42" s="4"/>
    </row>
    <row r="43" s="1" customFormat="1" ht="14.25" spans="1:7">
      <c r="A43" s="4"/>
      <c r="B43" s="4"/>
      <c r="C43" s="4"/>
      <c r="D43" s="4"/>
      <c r="E43" s="4"/>
      <c r="F43" s="4"/>
      <c r="G43" s="4"/>
    </row>
    <row r="44" s="1" customFormat="1" ht="14.25" spans="1:7">
      <c r="A44" s="4"/>
      <c r="B44" s="4"/>
      <c r="C44" s="4"/>
      <c r="D44" s="4"/>
      <c r="E44" s="4"/>
      <c r="F44" s="4"/>
      <c r="G44" s="4"/>
    </row>
    <row r="45" s="1" customFormat="1" ht="14.25" spans="1:7">
      <c r="A45" s="4"/>
      <c r="B45" s="4"/>
      <c r="C45" s="4"/>
      <c r="D45" s="4"/>
      <c r="E45" s="4"/>
      <c r="F45" s="4"/>
      <c r="G45" s="4"/>
    </row>
    <row r="46" s="1" customFormat="1" ht="14.25" spans="1:7">
      <c r="A46" s="4"/>
      <c r="B46" s="4"/>
      <c r="C46" s="4"/>
      <c r="D46" s="4"/>
      <c r="E46" s="4"/>
      <c r="F46" s="4"/>
      <c r="G46" s="4"/>
    </row>
    <row r="47" s="1" customFormat="1" ht="14.25" spans="1:7">
      <c r="A47" s="4"/>
      <c r="B47" s="4"/>
      <c r="C47" s="4"/>
      <c r="D47" s="4"/>
      <c r="E47" s="4"/>
      <c r="F47" s="4"/>
      <c r="G47" s="4"/>
    </row>
    <row r="48" s="1" customFormat="1" ht="14.25" spans="1:7">
      <c r="A48" s="4"/>
      <c r="B48" s="4"/>
      <c r="C48" s="4"/>
      <c r="D48" s="4"/>
      <c r="E48" s="4"/>
      <c r="F48" s="4"/>
      <c r="G48" s="4"/>
    </row>
    <row r="49" s="1" customFormat="1" ht="14.25" spans="1:7">
      <c r="A49" s="4"/>
      <c r="B49" s="4"/>
      <c r="C49" s="4"/>
      <c r="D49" s="4"/>
      <c r="E49" s="4"/>
      <c r="F49" s="4"/>
      <c r="G49" s="4"/>
    </row>
    <row r="50" s="1" customFormat="1" ht="14.25" spans="1:7">
      <c r="A50" s="4"/>
      <c r="B50" s="4"/>
      <c r="C50" s="4"/>
      <c r="D50" s="4"/>
      <c r="E50" s="4"/>
      <c r="F50" s="4"/>
      <c r="G50" s="4"/>
    </row>
    <row r="51" s="1" customFormat="1" ht="14.25" spans="1:7">
      <c r="A51" s="4"/>
      <c r="B51" s="4"/>
      <c r="C51" s="4"/>
      <c r="D51" s="4"/>
      <c r="E51" s="4"/>
      <c r="F51" s="4"/>
      <c r="G51" s="4"/>
    </row>
    <row r="52" s="1" customFormat="1" ht="14.25" spans="1:7">
      <c r="A52" s="4"/>
      <c r="B52" s="4"/>
      <c r="C52" s="4"/>
      <c r="D52" s="4"/>
      <c r="E52" s="4"/>
      <c r="F52" s="4"/>
      <c r="G52" s="4"/>
    </row>
    <row r="53" s="1" customFormat="1" ht="14.25" spans="1:7">
      <c r="A53" s="4"/>
      <c r="B53" s="4"/>
      <c r="C53" s="4"/>
      <c r="D53" s="4"/>
      <c r="E53" s="4"/>
      <c r="F53" s="4"/>
      <c r="G53" s="4"/>
    </row>
    <row r="54" s="1" customFormat="1" ht="14.25" spans="1:7">
      <c r="A54" s="4"/>
      <c r="B54" s="4"/>
      <c r="C54" s="4"/>
      <c r="D54" s="4"/>
      <c r="E54" s="4"/>
      <c r="F54" s="4"/>
      <c r="G54" s="4"/>
    </row>
    <row r="55" s="1" customFormat="1" ht="14.25" spans="1:7">
      <c r="A55" s="4"/>
      <c r="B55" s="4"/>
      <c r="C55" s="4"/>
      <c r="D55" s="4"/>
      <c r="E55" s="4"/>
      <c r="F55" s="4"/>
      <c r="G55" s="4"/>
    </row>
    <row r="56" s="1" customFormat="1" ht="14.25" spans="1:7">
      <c r="A56" s="4"/>
      <c r="B56" s="4"/>
      <c r="C56" s="4"/>
      <c r="D56" s="4"/>
      <c r="E56" s="4"/>
      <c r="F56" s="4"/>
      <c r="G56" s="4"/>
    </row>
    <row r="57" s="1" customFormat="1" ht="14.25" spans="1:7">
      <c r="A57" s="4"/>
      <c r="B57" s="4"/>
      <c r="C57" s="4"/>
      <c r="D57" s="4"/>
      <c r="E57" s="4"/>
      <c r="F57" s="4"/>
      <c r="G57" s="4"/>
    </row>
    <row r="58" s="1" customFormat="1" ht="14.25" spans="1:7">
      <c r="A58" s="4"/>
      <c r="B58" s="4"/>
      <c r="C58" s="4"/>
      <c r="D58" s="4"/>
      <c r="E58" s="4"/>
      <c r="F58" s="4"/>
      <c r="G58" s="4"/>
    </row>
    <row r="59" s="1" customFormat="1" ht="14.25" spans="1:7">
      <c r="A59" s="4"/>
      <c r="B59" s="4"/>
      <c r="C59" s="4"/>
      <c r="D59" s="4"/>
      <c r="E59" s="4"/>
      <c r="F59" s="4"/>
      <c r="G59" s="4"/>
    </row>
    <row r="60" s="1" customFormat="1" ht="14.25" spans="1:7">
      <c r="A60" s="4"/>
      <c r="B60" s="4"/>
      <c r="C60" s="4"/>
      <c r="D60" s="4"/>
      <c r="E60" s="4"/>
      <c r="F60" s="4"/>
      <c r="G60" s="4"/>
    </row>
    <row r="61" s="1" customFormat="1" ht="14.25" spans="1:7">
      <c r="A61" s="4"/>
      <c r="B61" s="4"/>
      <c r="C61" s="4"/>
      <c r="D61" s="4"/>
      <c r="E61" s="4"/>
      <c r="F61" s="4"/>
      <c r="G61" s="4"/>
    </row>
    <row r="62" s="1" customFormat="1" ht="14.25" spans="1:7">
      <c r="A62" s="37"/>
      <c r="B62" s="37"/>
      <c r="C62" s="37"/>
      <c r="D62" s="37"/>
      <c r="E62" s="37"/>
      <c r="F62" s="37"/>
      <c r="G62" s="37"/>
    </row>
    <row r="63" s="1" customFormat="1" ht="14.25" spans="1:7">
      <c r="A63" s="37"/>
      <c r="B63" s="37"/>
      <c r="C63" s="37"/>
      <c r="D63" s="37"/>
      <c r="E63" s="37"/>
      <c r="F63" s="37"/>
      <c r="G63" s="37"/>
    </row>
    <row r="64" s="1" customFormat="1" ht="14.25" spans="1:7">
      <c r="A64" s="37"/>
      <c r="B64" s="37"/>
      <c r="C64" s="37"/>
      <c r="D64" s="37"/>
      <c r="E64" s="37"/>
      <c r="F64" s="37"/>
      <c r="G64" s="37"/>
    </row>
    <row r="65" s="1" customFormat="1" ht="14.25" spans="1:7">
      <c r="A65" s="37"/>
      <c r="B65" s="37"/>
      <c r="C65" s="37"/>
      <c r="D65" s="37"/>
      <c r="E65" s="37"/>
      <c r="F65" s="37"/>
      <c r="G65" s="37"/>
    </row>
    <row r="66" s="1" customFormat="1" ht="14.25" spans="1:7">
      <c r="A66" s="37"/>
      <c r="B66" s="37"/>
      <c r="C66" s="37"/>
      <c r="D66" s="37"/>
      <c r="E66" s="37"/>
      <c r="F66" s="37"/>
      <c r="G66" s="37"/>
    </row>
    <row r="67" s="1" customFormat="1" ht="14.25" spans="1:7">
      <c r="A67" s="37"/>
      <c r="B67" s="37"/>
      <c r="C67" s="37"/>
      <c r="D67" s="37"/>
      <c r="E67" s="37"/>
      <c r="F67" s="37"/>
      <c r="G67" s="37"/>
    </row>
    <row r="68" s="1" customFormat="1" ht="14.25" spans="1:7">
      <c r="A68" s="37"/>
      <c r="B68" s="37"/>
      <c r="C68" s="37"/>
      <c r="D68" s="37"/>
      <c r="E68" s="37"/>
      <c r="F68" s="37"/>
      <c r="G68" s="37"/>
    </row>
    <row r="69" s="1" customFormat="1" ht="14.25" spans="1:7">
      <c r="A69" s="37"/>
      <c r="B69" s="37"/>
      <c r="C69" s="37"/>
      <c r="D69" s="37"/>
      <c r="E69" s="37"/>
      <c r="F69" s="37"/>
      <c r="G69" s="37"/>
    </row>
    <row r="70" s="1" customFormat="1" ht="14.25" spans="1:7">
      <c r="A70" s="37"/>
      <c r="B70" s="37"/>
      <c r="C70" s="37"/>
      <c r="D70" s="37"/>
      <c r="E70" s="37"/>
      <c r="F70" s="37"/>
      <c r="G70" s="37"/>
    </row>
    <row r="71" s="1" customFormat="1" ht="14.25" spans="1:7">
      <c r="A71" s="37"/>
      <c r="B71" s="37"/>
      <c r="C71" s="37"/>
      <c r="D71" s="37"/>
      <c r="E71" s="37"/>
      <c r="F71" s="37"/>
      <c r="G71" s="37"/>
    </row>
    <row r="72" s="1" customFormat="1" ht="14.25" spans="1:7">
      <c r="A72" s="37"/>
      <c r="B72" s="37"/>
      <c r="C72" s="37"/>
      <c r="D72" s="37"/>
      <c r="E72" s="37"/>
      <c r="F72" s="37"/>
      <c r="G72" s="37"/>
    </row>
    <row r="73" s="1" customFormat="1" ht="14.25" spans="1:7">
      <c r="A73" s="37"/>
      <c r="B73" s="37"/>
      <c r="C73" s="37"/>
      <c r="D73" s="37"/>
      <c r="E73" s="37"/>
      <c r="F73" s="37"/>
      <c r="G73" s="37"/>
    </row>
    <row r="74" s="1" customFormat="1" ht="14.25" spans="1:7">
      <c r="A74" s="37"/>
      <c r="B74" s="37"/>
      <c r="C74" s="37"/>
      <c r="D74" s="37"/>
      <c r="E74" s="37"/>
      <c r="F74" s="37"/>
      <c r="G74" s="37"/>
    </row>
    <row r="75" s="1" customFormat="1" ht="14.25" spans="1:7">
      <c r="A75" s="37"/>
      <c r="B75" s="37"/>
      <c r="C75" s="37"/>
      <c r="D75" s="37"/>
      <c r="E75" s="37"/>
      <c r="F75" s="37"/>
      <c r="G75" s="37"/>
    </row>
    <row r="76" s="1" customFormat="1" ht="14.25" spans="1:7">
      <c r="A76" s="37"/>
      <c r="B76" s="37"/>
      <c r="C76" s="37"/>
      <c r="D76" s="37"/>
      <c r="E76" s="37"/>
      <c r="F76" s="37"/>
      <c r="G76" s="37"/>
    </row>
    <row r="77" s="1" customFormat="1" ht="14.25" spans="1:7">
      <c r="A77" s="37"/>
      <c r="B77" s="37"/>
      <c r="C77" s="37"/>
      <c r="D77" s="37"/>
      <c r="E77" s="37"/>
      <c r="F77" s="37"/>
      <c r="G77" s="37"/>
    </row>
    <row r="78" s="1" customFormat="1" ht="14.25" spans="1:7">
      <c r="A78" s="37"/>
      <c r="B78" s="37"/>
      <c r="C78" s="37"/>
      <c r="D78" s="37"/>
      <c r="E78" s="37"/>
      <c r="F78" s="37"/>
      <c r="G78" s="37"/>
    </row>
    <row r="79" s="1" customFormat="1" ht="14.25" spans="1:7">
      <c r="A79" s="37"/>
      <c r="B79" s="37"/>
      <c r="C79" s="37"/>
      <c r="D79" s="37"/>
      <c r="E79" s="37"/>
      <c r="F79" s="37"/>
      <c r="G79" s="37"/>
    </row>
    <row r="80" s="1" customFormat="1" ht="14.25" spans="1:7">
      <c r="A80" s="37"/>
      <c r="B80" s="37"/>
      <c r="C80" s="37"/>
      <c r="D80" s="37"/>
      <c r="E80" s="37"/>
      <c r="F80" s="37"/>
      <c r="G80" s="37"/>
    </row>
    <row r="81" s="1" customFormat="1" ht="14.25" spans="1:7">
      <c r="A81" s="37"/>
      <c r="B81" s="37"/>
      <c r="C81" s="37"/>
      <c r="D81" s="37"/>
      <c r="E81" s="37"/>
      <c r="F81" s="37"/>
      <c r="G81" s="37"/>
    </row>
    <row r="82" s="1" customFormat="1" ht="14.25" spans="1:7">
      <c r="A82" s="37"/>
      <c r="B82" s="37"/>
      <c r="C82" s="37"/>
      <c r="D82" s="37"/>
      <c r="E82" s="37"/>
      <c r="F82" s="37"/>
      <c r="G82" s="37"/>
    </row>
    <row r="83" s="1" customFormat="1" ht="14.25" spans="1:7">
      <c r="A83" s="37"/>
      <c r="B83" s="37"/>
      <c r="C83" s="37"/>
      <c r="D83" s="37"/>
      <c r="E83" s="37"/>
      <c r="F83" s="37"/>
      <c r="G83" s="37"/>
    </row>
    <row r="84" s="1" customFormat="1" ht="14.25" spans="1:7">
      <c r="A84" s="37"/>
      <c r="B84" s="37"/>
      <c r="C84" s="37"/>
      <c r="D84" s="37"/>
      <c r="E84" s="37"/>
      <c r="F84" s="37"/>
      <c r="G84" s="37"/>
    </row>
    <row r="85" s="1" customFormat="1" ht="14.25" spans="1:7">
      <c r="A85" s="37"/>
      <c r="B85" s="37"/>
      <c r="C85" s="37"/>
      <c r="D85" s="37"/>
      <c r="E85" s="37"/>
      <c r="F85" s="37"/>
      <c r="G85" s="37"/>
    </row>
    <row r="86" s="1" customFormat="1" ht="14.25" spans="1:7">
      <c r="A86" s="37"/>
      <c r="B86" s="37"/>
      <c r="C86" s="37"/>
      <c r="D86" s="37"/>
      <c r="E86" s="37"/>
      <c r="F86" s="37"/>
      <c r="G86" s="37"/>
    </row>
    <row r="87" s="1" customFormat="1" ht="14.25" spans="1:7">
      <c r="A87" s="37"/>
      <c r="B87" s="37"/>
      <c r="C87" s="37"/>
      <c r="D87" s="37"/>
      <c r="E87" s="37"/>
      <c r="F87" s="37"/>
      <c r="G87" s="37"/>
    </row>
    <row r="88" s="1" customFormat="1" ht="14.25" spans="1:7">
      <c r="A88" s="37"/>
      <c r="B88" s="37"/>
      <c r="C88" s="37"/>
      <c r="D88" s="37"/>
      <c r="E88" s="37"/>
      <c r="F88" s="37"/>
      <c r="G88" s="37"/>
    </row>
    <row r="89" s="1" customFormat="1" ht="14.25" spans="1:7">
      <c r="A89" s="37"/>
      <c r="B89" s="37"/>
      <c r="C89" s="37"/>
      <c r="D89" s="37"/>
      <c r="E89" s="37"/>
      <c r="F89" s="37"/>
      <c r="G89" s="37"/>
    </row>
    <row r="90" s="1" customFormat="1" ht="14.25" spans="1:7">
      <c r="A90" s="37"/>
      <c r="B90" s="37"/>
      <c r="C90" s="37"/>
      <c r="D90" s="37"/>
      <c r="E90" s="37"/>
      <c r="F90" s="37"/>
      <c r="G90" s="37"/>
    </row>
    <row r="91" s="1" customFormat="1" ht="14.25" spans="1:7">
      <c r="A91" s="37"/>
      <c r="B91" s="37"/>
      <c r="C91" s="37"/>
      <c r="D91" s="37"/>
      <c r="E91" s="37"/>
      <c r="F91" s="37"/>
      <c r="G91" s="37"/>
    </row>
    <row r="92" s="1" customFormat="1" ht="14.25" spans="1:7">
      <c r="A92" s="37"/>
      <c r="B92" s="37"/>
      <c r="C92" s="37"/>
      <c r="D92" s="37"/>
      <c r="E92" s="37"/>
      <c r="F92" s="37"/>
      <c r="G92" s="37"/>
    </row>
    <row r="93" s="1" customFormat="1" ht="14.25" spans="1:7">
      <c r="A93" s="37"/>
      <c r="B93" s="37"/>
      <c r="C93" s="37"/>
      <c r="D93" s="37"/>
      <c r="E93" s="37"/>
      <c r="F93" s="37"/>
      <c r="G93" s="37"/>
    </row>
    <row r="94" s="1" customFormat="1" ht="14.25" spans="1:7">
      <c r="A94" s="37"/>
      <c r="B94" s="37"/>
      <c r="C94" s="37"/>
      <c r="D94" s="37"/>
      <c r="E94" s="37"/>
      <c r="F94" s="37"/>
      <c r="G94" s="37"/>
    </row>
    <row r="95" s="1" customFormat="1" ht="14.25" spans="1:7">
      <c r="A95" s="37"/>
      <c r="B95" s="37"/>
      <c r="C95" s="37"/>
      <c r="D95" s="37"/>
      <c r="E95" s="37"/>
      <c r="F95" s="37"/>
      <c r="G95" s="37"/>
    </row>
    <row r="96" s="1" customFormat="1" ht="14.25" spans="1:7">
      <c r="A96" s="37"/>
      <c r="B96" s="37"/>
      <c r="C96" s="37"/>
      <c r="D96" s="37"/>
      <c r="E96" s="37"/>
      <c r="F96" s="37"/>
      <c r="G96" s="37"/>
    </row>
    <row r="97" s="1" customFormat="1" ht="14.25" spans="1:7">
      <c r="A97" s="37"/>
      <c r="B97" s="37"/>
      <c r="C97" s="37"/>
      <c r="D97" s="37"/>
      <c r="E97" s="37"/>
      <c r="F97" s="37"/>
      <c r="G97" s="37"/>
    </row>
  </sheetData>
  <mergeCells count="8">
    <mergeCell ref="A1:G1"/>
    <mergeCell ref="A2:F2"/>
    <mergeCell ref="B3:D3"/>
    <mergeCell ref="B4:D4"/>
    <mergeCell ref="B5:D5"/>
    <mergeCell ref="B6:D6"/>
    <mergeCell ref="B7:D7"/>
    <mergeCell ref="B8:D8"/>
  </mergeCells>
  <pageMargins left="0.75" right="0.75" top="1" bottom="1" header="0.5" footer="0.5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总概算汇总表</vt:lpstr>
      <vt:lpstr>【建安部分】其它工程费用计算表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刹华</cp:lastModifiedBy>
  <dcterms:created xsi:type="dcterms:W3CDTF">2022-09-19T04:53:00Z</dcterms:created>
  <dcterms:modified xsi:type="dcterms:W3CDTF">2026-09-11T08:12:21Z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9B01DF8A234B420A9308DAD23BC7D0B9_13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