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1000" activeTab="1"/>
  </bookViews>
  <sheets>
    <sheet name="概算书" sheetId="1" r:id="rId1"/>
    <sheet name="工程总概算表" sheetId="10" r:id="rId2"/>
    <sheet name="工程项目造价汇总表" sheetId="2" r:id="rId3"/>
    <sheet name="单项工程造价汇总表" sheetId="3" r:id="rId4"/>
    <sheet name="单位工程造价汇总表" sheetId="4" r:id="rId5"/>
    <sheet name="分部分项工程量清单与计价表" sheetId="5" r:id="rId6"/>
    <sheet name="总价措施项目清单与计价表(含分项)" sheetId="6" r:id="rId7"/>
    <sheet name="单价措施项目清单与计价表" sheetId="7" r:id="rId8"/>
    <sheet name="其他项目清单与计价汇总表" sheetId="8" state="hidden" r:id="rId9"/>
    <sheet name="人工、材料设备、机械汇总表" sheetId="9" state="hidden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<sst xmlns="http://schemas.openxmlformats.org/spreadsheetml/2006/main" count="3150" uniqueCount="1477">
  <si>
    <t>工程概算书</t>
  </si>
  <si>
    <t>建设单位：</t>
  </si>
  <si>
    <t>闽清县住房和城乡建设局</t>
  </si>
  <si>
    <t>工程名称：</t>
  </si>
  <si>
    <t>闽清江滨生态公园渡口桥头堤岸塌方应急抢险项目</t>
  </si>
  <si>
    <t>工程总造价</t>
  </si>
  <si>
    <t>151.55万元</t>
  </si>
  <si>
    <t>编制单位：</t>
  </si>
  <si>
    <t>闽清县建筑设计院</t>
  </si>
  <si>
    <t>编制日期：</t>
  </si>
  <si>
    <t/>
  </si>
  <si>
    <t>工程总概算表</t>
  </si>
  <si>
    <t>项目名称：闽清江滨生态公园渡口桥头堤岸塌方应急抢险项目</t>
  </si>
  <si>
    <t>序号</t>
  </si>
  <si>
    <t>工程及费用名称</t>
  </si>
  <si>
    <r>
      <rPr>
        <sz val="10"/>
        <rFont val="Times New Roman"/>
        <charset val="0"/>
      </rPr>
      <t xml:space="preserve">          </t>
    </r>
    <r>
      <rPr>
        <sz val="10"/>
        <rFont val="宋体"/>
        <charset val="134"/>
      </rPr>
      <t>概</t>
    </r>
    <r>
      <rPr>
        <sz val="10"/>
        <rFont val="Times New Roman"/>
        <charset val="0"/>
      </rPr>
      <t xml:space="preserve">            </t>
    </r>
    <r>
      <rPr>
        <sz val="10"/>
        <rFont val="宋体"/>
        <charset val="134"/>
      </rPr>
      <t>算</t>
    </r>
    <r>
      <rPr>
        <sz val="10"/>
        <rFont val="Times New Roman"/>
        <charset val="0"/>
      </rPr>
      <t xml:space="preserve">           </t>
    </r>
    <r>
      <rPr>
        <sz val="10"/>
        <rFont val="宋体"/>
        <charset val="134"/>
      </rPr>
      <t>金</t>
    </r>
    <r>
      <rPr>
        <sz val="10"/>
        <rFont val="Times New Roman"/>
        <charset val="0"/>
      </rPr>
      <t xml:space="preserve">              </t>
    </r>
    <r>
      <rPr>
        <sz val="10"/>
        <rFont val="宋体"/>
        <charset val="134"/>
      </rPr>
      <t>额    （万元</t>
    </r>
    <r>
      <rPr>
        <sz val="10"/>
        <rFont val="Times New Roman"/>
        <charset val="0"/>
      </rPr>
      <t>)</t>
    </r>
  </si>
  <si>
    <t>技术经济指标</t>
  </si>
  <si>
    <t>建筑工程费</t>
  </si>
  <si>
    <t>安装工程费</t>
  </si>
  <si>
    <t>工器具及生产家具购置费</t>
  </si>
  <si>
    <t>其它工程</t>
  </si>
  <si>
    <t>合计</t>
  </si>
  <si>
    <r>
      <rPr>
        <sz val="10"/>
        <rFont val="宋体"/>
        <charset val="134"/>
      </rPr>
      <t>单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位</t>
    </r>
  </si>
  <si>
    <r>
      <rPr>
        <sz val="10"/>
        <rFont val="宋体"/>
        <charset val="134"/>
      </rPr>
      <t>数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量</t>
    </r>
  </si>
  <si>
    <t>指标（元）</t>
  </si>
  <si>
    <t>一</t>
  </si>
  <si>
    <t>工程费用</t>
  </si>
  <si>
    <t>分区一</t>
  </si>
  <si>
    <t>拆除工程</t>
  </si>
  <si>
    <t>道路工程</t>
  </si>
  <si>
    <t>地基处理</t>
  </si>
  <si>
    <t>路灯工程</t>
  </si>
  <si>
    <t>绿化种植</t>
  </si>
  <si>
    <t>分区二</t>
  </si>
  <si>
    <t>排水工程</t>
  </si>
  <si>
    <t>管道修复</t>
  </si>
  <si>
    <t>项目措施费</t>
  </si>
  <si>
    <t>二</t>
  </si>
  <si>
    <t>工程建设其他费用</t>
  </si>
  <si>
    <t>工程设计费</t>
  </si>
  <si>
    <t>工程造价咨询服务费</t>
  </si>
  <si>
    <t>建设工程监理费</t>
  </si>
  <si>
    <t>招标代理服务费</t>
  </si>
  <si>
    <t>三</t>
  </si>
  <si>
    <t>基本预备费</t>
  </si>
  <si>
    <t>四</t>
  </si>
  <si>
    <t>建设项目总投资</t>
  </si>
  <si>
    <t>工程项目造价汇总表</t>
  </si>
  <si>
    <t>工程名称:闽清江滨生态公园渡口桥头堤岸塌方应急抢险项目</t>
  </si>
  <si>
    <t>第1页 共1页</t>
  </si>
  <si>
    <t>单项工程名称</t>
  </si>
  <si>
    <t>金额(元)</t>
  </si>
  <si>
    <t>其中:
安全文明施工费(元)</t>
  </si>
  <si>
    <t>1</t>
  </si>
  <si>
    <t>2</t>
  </si>
  <si>
    <t>3</t>
  </si>
  <si>
    <t>合  计</t>
  </si>
  <si>
    <t>单项工程造价汇总表</t>
  </si>
  <si>
    <t>工程名称：闽清江滨生态公园渡口桥头堤岸塌方应急抢险项目  分区一</t>
  </si>
  <si>
    <t>第1页 共3页</t>
  </si>
  <si>
    <t>单位工程名称</t>
  </si>
  <si>
    <t xml:space="preserve"> 其中:
安全文明施工费(元)</t>
  </si>
  <si>
    <t>市政工程</t>
  </si>
  <si>
    <t>园林工程</t>
  </si>
  <si>
    <t>合        计</t>
  </si>
  <si>
    <t>工程名称：闽清江滨生态公园渡口桥头堤岸塌方应急抢险项目  分区二</t>
  </si>
  <si>
    <t>第2页 共3页</t>
  </si>
  <si>
    <t>工程名称：闽清江滨生态公园渡口桥头堤岸塌方应急抢险项目  管道修复</t>
  </si>
  <si>
    <t>第3页 共3页</t>
  </si>
  <si>
    <t>单位工程造价汇总表</t>
  </si>
  <si>
    <t>工程名称：闽清江滨生态公园渡口桥头堤岸塌方应急抢险项目  分区一  市政工程</t>
  </si>
  <si>
    <t>第1页 共5页</t>
  </si>
  <si>
    <t>汇 总 内 容</t>
  </si>
  <si>
    <t>金 额(元)</t>
  </si>
  <si>
    <t>分部分项工程费</t>
  </si>
  <si>
    <t>1.1</t>
  </si>
  <si>
    <t>1.2</t>
  </si>
  <si>
    <t>1.3</t>
  </si>
  <si>
    <t>1.4</t>
  </si>
  <si>
    <t>措施项目费</t>
  </si>
  <si>
    <t>2.1</t>
  </si>
  <si>
    <t>总价措施项目费</t>
  </si>
  <si>
    <t>2.1.1</t>
  </si>
  <si>
    <t>安全文明施工费</t>
  </si>
  <si>
    <t>2.1.2</t>
  </si>
  <si>
    <t>其他总价措施费</t>
  </si>
  <si>
    <t>2.2</t>
  </si>
  <si>
    <t>单价措施项目费</t>
  </si>
  <si>
    <t>其他项目费</t>
  </si>
  <si>
    <t>3.1</t>
  </si>
  <si>
    <t>暂列金额</t>
  </si>
  <si>
    <t>3.2</t>
  </si>
  <si>
    <t>专业工程暂估价</t>
  </si>
  <si>
    <t>3.3</t>
  </si>
  <si>
    <t>总承包服务费</t>
  </si>
  <si>
    <t>合  计=1+2+3</t>
  </si>
  <si>
    <t>工程名称：闽清江滨生态公园渡口桥头堤岸塌方应急抢险项目  分区一  园林工程</t>
  </si>
  <si>
    <t>第2页 共5页</t>
  </si>
  <si>
    <t>工程名称：闽清江滨生态公园渡口桥头堤岸塌方应急抢险项目  分区二  市政工程</t>
  </si>
  <si>
    <t>第3页 共5页</t>
  </si>
  <si>
    <t>工程名称：闽清江滨生态公园渡口桥头堤岸塌方应急抢险项目  分区二  园林工程</t>
  </si>
  <si>
    <t>第4页 共5页</t>
  </si>
  <si>
    <t>工程名称：闽清江滨生态公园渡口桥头堤岸塌方应急抢险项目  管道修复  市政工程</t>
  </si>
  <si>
    <t>第5页 共5页</t>
  </si>
  <si>
    <t>分部分项工程量清单与计价表</t>
  </si>
  <si>
    <t>工程名称：闽清江滨生态公园渡口桥头堤岸塌方应急抢险项目</t>
  </si>
  <si>
    <t>第1页 共10页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</si>
  <si>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</si>
  <si>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</si>
  <si>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</si>
  <si>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</si>
  <si>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</si>
  <si>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</si>
  <si>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</si>
  <si>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</si>
  <si>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单项工程(17市政)</t>
  </si>
  <si>
    <t>单位工程(17市政)</t>
  </si>
  <si>
    <t>分项工程(17市政)</t>
  </si>
  <si>
    <t>04BC10001001</t>
  </si>
  <si>
    <t>路面锯缝</t>
  </si>
  <si>
    <t>(1)原沥青路
(2)锯缝机锯缝，缝深32cm</t>
  </si>
  <si>
    <t>m</t>
  </si>
  <si>
    <t>041001001001</t>
  </si>
  <si>
    <t>拆除路面</t>
  </si>
  <si>
    <t>(1)沥青混凝土
(2)6+8cm</t>
  </si>
  <si>
    <t>m2</t>
  </si>
  <si>
    <t>041001003001</t>
  </si>
  <si>
    <t>拆除基层</t>
  </si>
  <si>
    <t>(1)基层
(2)水泥稳定碎石层
(3)180mm厚</t>
  </si>
  <si>
    <t>4</t>
  </si>
  <si>
    <t>041001003002</t>
  </si>
  <si>
    <t>(1)基层级配碎石
(2)挖掘机挖碎石装车
(3)200mm厚</t>
  </si>
  <si>
    <t>5</t>
  </si>
  <si>
    <t>041001007001</t>
  </si>
  <si>
    <t>拆除砖石结构</t>
  </si>
  <si>
    <t>(1)拆除原浆砌乱毛石护堤
(2)1m厚</t>
  </si>
  <si>
    <t>m3</t>
  </si>
  <si>
    <t>6</t>
  </si>
  <si>
    <t>011609001001</t>
  </si>
  <si>
    <t>栏杆、栏板拆除</t>
  </si>
  <si>
    <t>(1)拆除护栏高1.1米</t>
  </si>
  <si>
    <t>7</t>
  </si>
  <si>
    <t>041001008001</t>
  </si>
  <si>
    <t>拆除混凝土结构</t>
  </si>
  <si>
    <t>(1)拆除原钢筋砼底板</t>
  </si>
  <si>
    <t>8</t>
  </si>
  <si>
    <t>041001010001</t>
  </si>
  <si>
    <t>拆除电杆</t>
  </si>
  <si>
    <t>(1)直立长形(拆除利旧)
(2)方形250×250×4400mm高</t>
  </si>
  <si>
    <t>根</t>
  </si>
  <si>
    <t>9</t>
  </si>
  <si>
    <t>041001008002</t>
  </si>
  <si>
    <t>(1)C25混凝土
(2)路灯基础</t>
  </si>
  <si>
    <t>10</t>
  </si>
  <si>
    <t>040103002001</t>
  </si>
  <si>
    <t>余方弃置</t>
  </si>
  <si>
    <t>(1)道路和护坡
(2)拆除的混凝土碴、石碴
(3)自卸汽车运砼、石碴(载重15t)运距3km弃置</t>
  </si>
  <si>
    <t>11</t>
  </si>
  <si>
    <t>040101002001</t>
  </si>
  <si>
    <t>挖沟槽土方</t>
  </si>
  <si>
    <t>(1)B-B剖面挖土方
(2)人工挖沟槽四类土深度4m以内，5%
(3)挖掘机装车 挖四类土</t>
  </si>
  <si>
    <t>12</t>
  </si>
  <si>
    <t>040101001001</t>
  </si>
  <si>
    <t>挖一般土方</t>
  </si>
  <si>
    <t>(1)A-A剖面挖土方
(2)人工挖四类土深度4m以内，5%
(3)挖掘机装车 挖四类土</t>
  </si>
  <si>
    <t>13</t>
  </si>
  <si>
    <t>040103002002</t>
  </si>
  <si>
    <t>(1)开挖的土方
(2)自卸汽车运土(载重15t)运距3km弃置</t>
  </si>
  <si>
    <t>14</t>
  </si>
  <si>
    <t>040203006001</t>
  </si>
  <si>
    <t>沥青混凝土</t>
  </si>
  <si>
    <t>(1)改性沥青混凝土
(2)40厚
(3)AC-13C细粒式</t>
  </si>
  <si>
    <t>15</t>
  </si>
  <si>
    <t>040203006002</t>
  </si>
  <si>
    <t>(1)沥青混凝土
(2)60厚
(3)AC-20C中粒式</t>
  </si>
  <si>
    <t>第2页 共10页</t>
  </si>
  <si>
    <t>16</t>
  </si>
  <si>
    <t>040203003001</t>
  </si>
  <si>
    <t>透层、粘层</t>
  </si>
  <si>
    <t>(1)改性乳化沥青粘油层
(2)0.5公斤/平方</t>
  </si>
  <si>
    <t>17</t>
  </si>
  <si>
    <t>040203003002</t>
  </si>
  <si>
    <t>(1)改性乳化沥青透油层
(2)1公斤/平方</t>
  </si>
  <si>
    <t>18</t>
  </si>
  <si>
    <t>040203004001</t>
  </si>
  <si>
    <t>封层</t>
  </si>
  <si>
    <t>(1)1cm
(2)乳化沥混稀浆封层</t>
  </si>
  <si>
    <t>19</t>
  </si>
  <si>
    <t>040406002001</t>
  </si>
  <si>
    <t>混凝土底板</t>
  </si>
  <si>
    <t>(1)200厚C30混凝土
(2)道路底板</t>
  </si>
  <si>
    <t>20</t>
  </si>
  <si>
    <t>040303001001</t>
  </si>
  <si>
    <t>混凝土垫层</t>
  </si>
  <si>
    <t>(1)C15混凝土垫层 厚度10cm</t>
  </si>
  <si>
    <t>21</t>
  </si>
  <si>
    <t>040103001001</t>
  </si>
  <si>
    <t>填方</t>
  </si>
  <si>
    <t>(1)道路回填
(2)碎石灌砂</t>
  </si>
  <si>
    <t>22</t>
  </si>
  <si>
    <t>040305005001</t>
  </si>
  <si>
    <t>护坡</t>
  </si>
  <si>
    <t>(1)M10水泥砂浆砌筑乱毛石护堤
(2)1m</t>
  </si>
  <si>
    <t>23</t>
  </si>
  <si>
    <t>BC-1001</t>
  </si>
  <si>
    <t>混凝土保护层</t>
  </si>
  <si>
    <t>(1)护坡面保护层
(2)100厚C15混凝土</t>
  </si>
  <si>
    <t>24</t>
  </si>
  <si>
    <t>040406001001</t>
  </si>
  <si>
    <t>混凝土地梁</t>
  </si>
  <si>
    <t>(1)C25混凝土
(2)栏杆底圈梁</t>
  </si>
  <si>
    <t>25</t>
  </si>
  <si>
    <t>040901001001</t>
  </si>
  <si>
    <t>现浇构件钢筋</t>
  </si>
  <si>
    <t>(1) 螺纹钢筋HRB400
(2)φ16</t>
  </si>
  <si>
    <t>t</t>
  </si>
  <si>
    <t>26</t>
  </si>
  <si>
    <t>040901001002</t>
  </si>
  <si>
    <t>(1)圆钢筋HPB300 
(2)φ8</t>
  </si>
  <si>
    <t>27</t>
  </si>
  <si>
    <t>040901008001</t>
  </si>
  <si>
    <t>植筋</t>
  </si>
  <si>
    <t>(1)圆钢筋HPB300 
(2)300
(3)φ10</t>
  </si>
  <si>
    <t>28</t>
  </si>
  <si>
    <t>050201001001</t>
  </si>
  <si>
    <t>园路</t>
  </si>
  <si>
    <t>(1)300*300*30厚烧面芝麻白花岗岩圈边
(2)20厚1:3水泥砂浆结合层</t>
  </si>
  <si>
    <t>29</t>
  </si>
  <si>
    <t>040303001002</t>
  </si>
  <si>
    <t>(1)C20混凝土垫层 厚度4cm</t>
  </si>
  <si>
    <t>30</t>
  </si>
  <si>
    <t>040309001001</t>
  </si>
  <si>
    <t>金属栏杆</t>
  </si>
  <si>
    <t>(1)新建栏杆
(2)150×150×6mm方钢管，间距1.5m
(3)100×40×3mm异形钢管
(4)φ75×4mm圆钢管
(5)φ20×1.5mm圆钢管
(6)材料均为热镀锌钢板</t>
  </si>
  <si>
    <t>31</t>
  </si>
  <si>
    <t>040901009001</t>
  </si>
  <si>
    <t>预埋铁件</t>
  </si>
  <si>
    <t>(1)栏杆预埋铁件
(2)钢板200×200×8mm，锚脚钢筋2φ12</t>
  </si>
  <si>
    <t>32</t>
  </si>
  <si>
    <t>040308005001</t>
  </si>
  <si>
    <t>油漆</t>
  </si>
  <si>
    <t>(1)金属氟碳漆
(2)新建的栏杆
(3)一底二面</t>
  </si>
  <si>
    <t>33</t>
  </si>
  <si>
    <t>040205006001</t>
  </si>
  <si>
    <t>标线</t>
  </si>
  <si>
    <t>(1)中心线
(2)红色、绿色双实线，线宽15cm，厚2mm 
(3)反光热熔漆</t>
  </si>
  <si>
    <t>第3页 共10页</t>
  </si>
  <si>
    <t>34</t>
  </si>
  <si>
    <t>040205006002</t>
  </si>
  <si>
    <t>(1)边缘线
(2)红色、绿色双实线，线宽15cm，厚2mm 
(3)反光热熔漆</t>
  </si>
  <si>
    <t>35</t>
  </si>
  <si>
    <t>010404001001</t>
  </si>
  <si>
    <t>垫层</t>
  </si>
  <si>
    <t>(1)100厚碎石灌砂垫层</t>
  </si>
  <si>
    <t>36</t>
  </si>
  <si>
    <t>010404001002</t>
  </si>
  <si>
    <t>(1)100厚C20砼垫层
(2)混凝土调整费</t>
  </si>
  <si>
    <t>37</t>
  </si>
  <si>
    <t>040406002002</t>
  </si>
  <si>
    <t>(1)200厚C30混凝土底板
(2)混凝土调整费</t>
  </si>
  <si>
    <t>38</t>
  </si>
  <si>
    <t>010515001001</t>
  </si>
  <si>
    <t>(1)现浇构件带肋钢筋HRB400直径14mm</t>
  </si>
  <si>
    <t>39</t>
  </si>
  <si>
    <t>040301003001</t>
  </si>
  <si>
    <t>钢管桩</t>
  </si>
  <si>
    <t>(1)地基加固
(2)φ159x5钢管，长度12m
(3)钢管10厚封板、8厚三角钢板、3厚内衬板
(4)水泥为42.5R，注浆体水灰比0.5，强度M30
(5)钢管身钻孔
(6)钢管焊接接桩</t>
  </si>
  <si>
    <t>原有路灯拆除、恢复</t>
  </si>
  <si>
    <t>40</t>
  </si>
  <si>
    <t>040805001001</t>
  </si>
  <si>
    <t>常规照明灯</t>
  </si>
  <si>
    <t>(1)名称:成套路灯
(2)灯杆材质、高度:利旧
(3)垫层、基础：厚度、材料品种、强度等级:C15砼垫层，C25砼基础
(4)基础钢筋品种、规格:圆钢筋φ14、φ8、φ12
(5)预埋铁件材质、规格:特制螺栓4根M24，长度860mm，3φ10箍筋
(6)预埋钢板规格:400×400×20mm
(7)杆座形式、材质、规格:灯杆法兰盘与基础预埋特制螺栓连接</t>
  </si>
  <si>
    <t>套</t>
  </si>
  <si>
    <t>41</t>
  </si>
  <si>
    <t>040806001001</t>
  </si>
  <si>
    <t>接地极</t>
  </si>
  <si>
    <t>(1)名称:路灯接地极
(2)材质:镀锌角钢
(3)规格:∠50×50×5，L=2.5m
(4)接地要求:每杆路灯采用镀锌角钢接地极重复接地</t>
  </si>
  <si>
    <t>42</t>
  </si>
  <si>
    <t>040806002001</t>
  </si>
  <si>
    <t>接地母线</t>
  </si>
  <si>
    <t>(1)名称:路灯垂直接地线</t>
  </si>
  <si>
    <t>第4页 共10页</t>
  </si>
  <si>
    <t>(2)材质:镀锌圆钢
(3)规格:φ14</t>
  </si>
  <si>
    <t>43</t>
  </si>
  <si>
    <t>040806002002</t>
  </si>
  <si>
    <t>(1)名称:路灯水平接地母线
(2)材质:镀锌扁钢
(3)规格:-40×4mm</t>
  </si>
  <si>
    <t>44</t>
  </si>
  <si>
    <t>040804001001</t>
  </si>
  <si>
    <t>配管</t>
  </si>
  <si>
    <t>(1)名称:路灯电缆保护套管
(2)材质:UPVC塑料管
(3)规格:φ63，壁厚3mm
(4)敷设方式:埋地敷设</t>
  </si>
  <si>
    <t>45</t>
  </si>
  <si>
    <t>040803001001</t>
  </si>
  <si>
    <t>电缆</t>
  </si>
  <si>
    <t>(1)名称:路灯电缆
(2)材质:铜芯交联电缆
(3)规格:YJV-0.6/1KV-5×25
(4)电缆头制作:热缩式电缆终端头、中间头制作安装
(5)敷设方式:埋地穿管敷设</t>
  </si>
  <si>
    <t>46</t>
  </si>
  <si>
    <t>040101002002</t>
  </si>
  <si>
    <t>(1)路灯电缆管线槽土方开挖
(2)土壤类别:人机配合挖三类土
(3)挖土深度:2m以内
(4)断面尺寸:详建施-08电缆管槽开挖及回填断面图</t>
  </si>
  <si>
    <t>47</t>
  </si>
  <si>
    <t>040101003001</t>
  </si>
  <si>
    <t>挖基坑土方</t>
  </si>
  <si>
    <t>(1)路灯基础基坑土方开挖
(2)土壤类别:人机配合挖三类土
(3)挖土深度:2m以内
(4)断面尺寸:详建施-08路灯基础图</t>
  </si>
  <si>
    <t>48</t>
  </si>
  <si>
    <t>040103001002</t>
  </si>
  <si>
    <t>(1)部位:路灯电缆沟槽
(2)填方材料品种:回填细砂
(3)密实度要求:85%～95%</t>
  </si>
  <si>
    <t>49</t>
  </si>
  <si>
    <t>040103001003</t>
  </si>
  <si>
    <t>(1)部位:路灯电缆沟槽
(2)填方来源、运距:利用挖方
(3)填方材料品种:回填三类土
(4)密实度要求:85%～95%</t>
  </si>
  <si>
    <t>50</t>
  </si>
  <si>
    <t>040103002003</t>
  </si>
  <si>
    <t>(1)部位:路灯电缆沟槽挖出的余土
(2)废弃料品种:三类土
(3)运距:自卸汽车运土(载重15t)运距3km</t>
  </si>
  <si>
    <t>第5页 共10页</t>
  </si>
  <si>
    <t>弃置</t>
  </si>
  <si>
    <t>栏杆恢复电缆及灯具</t>
  </si>
  <si>
    <t>51</t>
  </si>
  <si>
    <t>030411001001</t>
  </si>
  <si>
    <t>(1)焊接钢管
(2)SC50
(3)圈梁内预埋钢管
(4)防腐油漆，接地
(5)暗配</t>
  </si>
  <si>
    <t>52</t>
  </si>
  <si>
    <t>040803001002</t>
  </si>
  <si>
    <t>(1)圈梁及栏杆立柱内电缆
(2)铜芯交联电缆
(3)YJV-2*4
(4)热缩式电缆终端头</t>
  </si>
  <si>
    <t>53</t>
  </si>
  <si>
    <t>040805004001</t>
  </si>
  <si>
    <t>景观照明灯</t>
  </si>
  <si>
    <t>(1)嵌壁灯A
(2)3*1W
(3)4W
(4)LED
(5)IP65
(6)其余参数详见图纸</t>
  </si>
  <si>
    <t>54</t>
  </si>
  <si>
    <t>040805004002</t>
  </si>
  <si>
    <t>(1)LED射灯B
(2)6*1W
(3)8W
(4)LED
(5)IP65
(6)其余参数详见图纸</t>
  </si>
  <si>
    <t>55</t>
  </si>
  <si>
    <t>040805004003</t>
  </si>
  <si>
    <t>(1)LED护栏灯
(2)12*1W
(3)14W
(4)LED
(5)IP66
(6)其余参数详见图纸</t>
  </si>
  <si>
    <t>单位工程(17园林)</t>
  </si>
  <si>
    <t>分项工程(17园林)</t>
  </si>
  <si>
    <t>56</t>
  </si>
  <si>
    <t>050102012001</t>
  </si>
  <si>
    <t>铺种草皮</t>
  </si>
  <si>
    <t>(1)施工中破坏的绿化恢复
(2)一年养护期(成活养护半年，日常养护半年)
(3)马尼拉草
(4)满铺</t>
  </si>
  <si>
    <t>57</t>
  </si>
  <si>
    <t>050101009001</t>
  </si>
  <si>
    <t>种植土回(换)填</t>
  </si>
  <si>
    <t>(1)种植土
(2)0.5m</t>
  </si>
  <si>
    <t>58</t>
  </si>
  <si>
    <t>050101010001</t>
  </si>
  <si>
    <t>整理绿化用地</t>
  </si>
  <si>
    <t>(1)人工整理绿化用地</t>
  </si>
  <si>
    <t>59</t>
  </si>
  <si>
    <t>040305001001</t>
  </si>
  <si>
    <t>垫层(黄沙层)</t>
  </si>
  <si>
    <t>(1)厚度:50mm黄沙层
(2)材料品种、规格:黄沙</t>
  </si>
  <si>
    <t>60</t>
  </si>
  <si>
    <t>050BC2002001</t>
  </si>
  <si>
    <t>基肥</t>
  </si>
  <si>
    <t>(1)肥料种类:草炭土0.4吨/m3</t>
  </si>
  <si>
    <t>61</t>
  </si>
  <si>
    <t>041001006001</t>
  </si>
  <si>
    <t>拆除管道</t>
  </si>
  <si>
    <t>(1)原破损HDPE双壁波</t>
  </si>
  <si>
    <t>第6页 共10页</t>
  </si>
  <si>
    <t>纹管
(2)DN800</t>
  </si>
  <si>
    <t>62</t>
  </si>
  <si>
    <t>041001009001</t>
  </si>
  <si>
    <t>拆除井</t>
  </si>
  <si>
    <t>(1)钢筋砼
(2)原破损圆形检查井
(3)φ1500</t>
  </si>
  <si>
    <t>座</t>
  </si>
  <si>
    <t>63</t>
  </si>
  <si>
    <t>050101002001</t>
  </si>
  <si>
    <t>挖树根(蔸)</t>
  </si>
  <si>
    <t>(1)原紫叶李起挖
(2)10cm
(3)乔木
(4)树木先移植70m远后再移植回来</t>
  </si>
  <si>
    <t>株</t>
  </si>
  <si>
    <t>64</t>
  </si>
  <si>
    <t>050101002002</t>
  </si>
  <si>
    <t>(1)原香泡、石榴
(2)11、12cm
(3)乔木
(4)树木先移植70m远后再移植回来</t>
  </si>
  <si>
    <t>65</t>
  </si>
  <si>
    <t>050101002003</t>
  </si>
  <si>
    <t>(1)原荔枝、桃树起挖
(2)20cm
(3)乔木
(4)树木先移植70m远后再移植回来</t>
  </si>
  <si>
    <t>66</t>
  </si>
  <si>
    <t>040103002004</t>
  </si>
  <si>
    <t>(1)拆除的DN800管道
(2)自卸汽车运土(载重15t)运距3km弃置
(3)挖掘机装车</t>
  </si>
  <si>
    <t>67</t>
  </si>
  <si>
    <t>041001008003</t>
  </si>
  <si>
    <t>(1)履带式液压挖掘机(带液压锤)破碎拆除
(2)钢筋砼底板</t>
  </si>
  <si>
    <t>68</t>
  </si>
  <si>
    <t>040103002005</t>
  </si>
  <si>
    <t>(1)破碎拆除的钢筋砼底板及原井
(2)自卸汽车运砼碴(载重15t)运距3km弃置
(3)挖掘机装车</t>
  </si>
  <si>
    <t>69</t>
  </si>
  <si>
    <t>040501004001</t>
  </si>
  <si>
    <t>塑料管</t>
  </si>
  <si>
    <t>(1)污水管DN800
(2)电熔连接，每根管长6米
(3)100mm厚C15砼垫层，C30砼满包
(4)管道闭水试验
(5)HDPE聚乙烯缠绕结构壁B型管，环刚度≥8KN/m2 
(6)现状检查井至W2段12m管道，管材及安装不计费用，开挖、回填、满包等按图计算</t>
  </si>
  <si>
    <t>70</t>
  </si>
  <si>
    <t>040901001003</t>
  </si>
  <si>
    <t>(1)污水管满包
(2)HRB400螺纹钢筋 
(3)φ8</t>
  </si>
  <si>
    <t>71</t>
  </si>
  <si>
    <t>040901001004</t>
  </si>
  <si>
    <t>(1)污水管满包
(2)HRB400螺纹钢筋 
(3)φ12</t>
  </si>
  <si>
    <t>72</t>
  </si>
  <si>
    <t>040504002001</t>
  </si>
  <si>
    <t>混凝土井</t>
  </si>
  <si>
    <t>(1)检查井井径、井深:φ1.5米污水检查井，井深4m
(2)混凝土强度等级:C</t>
  </si>
  <si>
    <t>第7页 共10页</t>
  </si>
  <si>
    <t>30.S6砼井底板、井壁，C15砼垫层，C30砼井筒、井圈
(3)井盖材质及规格:C30砼井室预制盖板、φ700球墨铸铁重型井盖
(4)踏步材质、防坠网:塑钢爬梯，尼龙安全防坠网
(5)井底流槽:M10水泥砂浆砌MU10砖，20厚M10防水水泥砂浆抹面
(6)钢筋种类:HRB400Φ12、Φ16螺纹钢制作安装
(7)标准图集:详图集20S515-P29</t>
  </si>
  <si>
    <t>73</t>
  </si>
  <si>
    <t>040101002003</t>
  </si>
  <si>
    <t>(1)管道沟槽土方开挖
(2)人工挖沟槽三类方（6m以内）5%
(3)挖掘机挖槽坑三类土装车
(4)挖掘机挖槽坑三类土不装车</t>
  </si>
  <si>
    <t>74</t>
  </si>
  <si>
    <t>040103001004</t>
  </si>
  <si>
    <t>(1)管槽回填砂
(2)夯实系数≥90%～≥95%
(3)中粗砂</t>
  </si>
  <si>
    <t>75</t>
  </si>
  <si>
    <t>040103001005</t>
  </si>
  <si>
    <t>(1)管槽原回填土
(2)夯实系数≥93%
(3)利用挖出的土方</t>
  </si>
  <si>
    <t>76</t>
  </si>
  <si>
    <t>040103002006</t>
  </si>
  <si>
    <t>(1)管槽挖出土方
(2)三类土
(3)自卸汽车运土(载重15t以外)运距3km弃置</t>
  </si>
  <si>
    <t>77</t>
  </si>
  <si>
    <t>040504001001</t>
  </si>
  <si>
    <t>砌筑井</t>
  </si>
  <si>
    <t>(1)新建电力检查井
(2)M7.5水泥砂浆砌筑标准砖
(3)20厚1:2水泥砂浆抹面
(4)C20砼底板
(5)碎石灌砂垫层
(6)井盖电力公司自理</t>
  </si>
  <si>
    <t>78</t>
  </si>
  <si>
    <t>050102007001</t>
  </si>
  <si>
    <t>栽植色带</t>
  </si>
  <si>
    <t>(1)苗木、花卉种类:朱缨花
(2)单位面积株数:36株/m2
(3)株高或蓬径:株高60cm、蓬径15cm
(4)养护期:一年养护期(成活养护半年，日常养护半年)
(5)苗木培育方法:袋</t>
  </si>
  <si>
    <t>第8页 共10页</t>
  </si>
  <si>
    <t>苗，枝叶饱满</t>
  </si>
  <si>
    <t>79</t>
  </si>
  <si>
    <t>050102012002</t>
  </si>
  <si>
    <t>(1)恢复绿化种植
(2)一年养护期(成活养护半年，日常养护半年)
(3)马尼拉草
(4)满铺</t>
  </si>
  <si>
    <t>80</t>
  </si>
  <si>
    <t>050101009002</t>
  </si>
  <si>
    <t>81</t>
  </si>
  <si>
    <t>050101010002</t>
  </si>
  <si>
    <t>82</t>
  </si>
  <si>
    <t>040305001002</t>
  </si>
  <si>
    <t>83</t>
  </si>
  <si>
    <t>050BC2002002</t>
  </si>
  <si>
    <t>84</t>
  </si>
  <si>
    <t>050102001001</t>
  </si>
  <si>
    <t>栽植乔木</t>
  </si>
  <si>
    <t>(1)原紫叶李种植回来
(2)10cm
(3)乔木
(4)一年养护期(成活养护半年，日常养护半年)</t>
  </si>
  <si>
    <t>85</t>
  </si>
  <si>
    <t>050102001002</t>
  </si>
  <si>
    <t>(1)原香泡、石榴种植回来
(2)11、12cm
(3)乔木
(4)一年养护期(成活养护半年，日常养护半年)</t>
  </si>
  <si>
    <t>86</t>
  </si>
  <si>
    <t>050102001003</t>
  </si>
  <si>
    <t>(1)原香泡、石榴种植回来
(2)20cm
(3)乔木
(4)一年养护期(成活养护半年，日常养护半年)</t>
  </si>
  <si>
    <t>87</t>
  </si>
  <si>
    <t>040101001002</t>
  </si>
  <si>
    <t>(1)居民空地挖除三类土
(2)人工开挖三类土5%
(3)挖掘机挖槽坑三类土装车</t>
  </si>
  <si>
    <t>88</t>
  </si>
  <si>
    <t>040103002007</t>
  </si>
  <si>
    <t>(1)居民空地挖出土方
(2)三类土
(3)自卸汽车运土(载重15t以外)运距3km弃置</t>
  </si>
  <si>
    <t>89</t>
  </si>
  <si>
    <t>040501002001</t>
  </si>
  <si>
    <t>钢管</t>
  </si>
  <si>
    <t>(1)材质及规格:DN800螺旋钢管
(2)管道检验及试验要求:管道水压试验、清洗</t>
  </si>
  <si>
    <t>第9页 共10页</t>
  </si>
  <si>
    <t>90</t>
  </si>
  <si>
    <t>011003003001</t>
  </si>
  <si>
    <t>防腐涂料</t>
  </si>
  <si>
    <t>(1)钢管及钢制管件的外金属表面防腐处理前应清除油垢、灰渣、铁锈，采用喷砂或化学除锈
(2)外壁防腐采用加强环氧煤沥青厚浆型防腐涂料，四油一布</t>
  </si>
  <si>
    <t>91</t>
  </si>
  <si>
    <t>011003003002</t>
  </si>
  <si>
    <t>(1)钢管及钢制管件的内金属表面防腐处理前应清除油垢、灰渣、铁锈，采用喷砂或化学除锈
(2)钢制管道内壁采用防腐涂料，涂刷五道，成型后的漆膜总厚度要求不小于0.3mm</t>
  </si>
  <si>
    <t>92</t>
  </si>
  <si>
    <t>040502002001</t>
  </si>
  <si>
    <t>钢管管件制作、安装</t>
  </si>
  <si>
    <t>(1)材质及规格:45°弯头，内外防腐</t>
  </si>
  <si>
    <t>个</t>
  </si>
  <si>
    <t>93</t>
  </si>
  <si>
    <t>040502002002</t>
  </si>
  <si>
    <t>(1)材质及规格:DN800橡胶软接头
(2)配套螺栓、自带法兰</t>
  </si>
  <si>
    <t>94</t>
  </si>
  <si>
    <t>040502006001</t>
  </si>
  <si>
    <t>法兰</t>
  </si>
  <si>
    <t>(1)材质、规格、结构形式:DN800 法兰片
(2)垫片材质:配套螺栓、橡胶垫</t>
  </si>
  <si>
    <t>95</t>
  </si>
  <si>
    <t>040502005001</t>
  </si>
  <si>
    <t>阀门</t>
  </si>
  <si>
    <t>(1)材质及规格:DN800涡轮手动蝶阀</t>
  </si>
  <si>
    <t>96</t>
  </si>
  <si>
    <t>040303003001</t>
  </si>
  <si>
    <t>混凝土承台</t>
  </si>
  <si>
    <t>(1)混凝土强度等级:C35预拌非泵送普通混凝土承台</t>
  </si>
  <si>
    <t>97</t>
  </si>
  <si>
    <t>040503002001</t>
  </si>
  <si>
    <t>混凝土支墩</t>
  </si>
  <si>
    <t>(1)混凝土强度等级:C35预拌非泵送普通混凝土支墩</t>
  </si>
  <si>
    <t>98</t>
  </si>
  <si>
    <t>041001009002</t>
  </si>
  <si>
    <t>(1)强度等级:钢筋砼
(2)结构形式:拆除旧检查井</t>
  </si>
  <si>
    <t>99</t>
  </si>
  <si>
    <t>040103002008</t>
  </si>
  <si>
    <t>(1)废弃料品种:垃圾外运
(2)运距:暂定3km</t>
  </si>
  <si>
    <t>100</t>
  </si>
  <si>
    <t>040504002002</t>
  </si>
  <si>
    <t>(1)1500*1500*3000（H）污水检查井
(2)混凝土强度等级:C25.S4砼井底板、井壁，C30砼井筒、井圈
(3)垫层、基础材质及厚度:C15砼垫层
(4)井底流槽:M10水泥砂浆砌MU10砖，20厚1:2防水水泥砂浆抹面
(5)井盖、井圈材质及规格:C30砼井室预制盖板、φ700球墨铸铁重型井盖
(6)踏步材质、规格:塑钢爬梯，配套安全</t>
  </si>
  <si>
    <t>第10页 共10页</t>
  </si>
  <si>
    <t>防坠网
(7)钢筋种类:HRB335Φ12、Φ14、Φ16螺纹钢制作安装
(8)详图集06MS201-3/P38</t>
  </si>
  <si>
    <t>总价措施项目清单与计价表</t>
  </si>
  <si>
    <t>项 目 名 称</t>
  </si>
  <si>
    <t>计 算 基 础
(元)</t>
  </si>
  <si>
    <t>费    率(%)</t>
  </si>
  <si>
    <t>1.86</t>
  </si>
  <si>
    <t>0.49</t>
  </si>
  <si>
    <t>合    计</t>
  </si>
  <si>
    <t>单价措施项目清单与计价表</t>
  </si>
  <si>
    <t>041106001001</t>
  </si>
  <si>
    <t>大型机械设备进出场及安拆</t>
  </si>
  <si>
    <t>项</t>
  </si>
  <si>
    <t>041106001002</t>
  </si>
  <si>
    <t>041106001003</t>
  </si>
  <si>
    <t>041111002001</t>
  </si>
  <si>
    <t>固定式夹芯压型钢板围挡</t>
  </si>
  <si>
    <t>(1)2.5m
(2)150*150*3方管立柱、∠75*5斜撑、250*250*8钢板
(3)50厚彩钢夹芯板</t>
  </si>
  <si>
    <t>011702033001</t>
  </si>
  <si>
    <t>垫层模板</t>
  </si>
  <si>
    <t>(1)现浇混凝土胶合板模板(垫层)</t>
  </si>
  <si>
    <t>011702016001</t>
  </si>
  <si>
    <t>平板模板</t>
  </si>
  <si>
    <t>(1)现浇混凝土胶合板模板(无梁板)</t>
  </si>
  <si>
    <t>041106001004</t>
  </si>
  <si>
    <t>041111002002</t>
  </si>
  <si>
    <t>041101005001</t>
  </si>
  <si>
    <t>井字架</t>
  </si>
  <si>
    <t>(1)钢管井字架(井深6m以内)</t>
  </si>
  <si>
    <t>050403001001</t>
  </si>
  <si>
    <t>树木支撑架</t>
  </si>
  <si>
    <t>(1)临时措施(杉木桩 四脚桩)</t>
  </si>
  <si>
    <t>合       计</t>
  </si>
  <si>
    <t>其他项目清单与计价汇总表</t>
  </si>
  <si>
    <t>备注</t>
  </si>
  <si>
    <t>——</t>
  </si>
  <si>
    <t>人工、材料设备、机械汇总表</t>
  </si>
  <si>
    <t>第1页 共9页</t>
  </si>
  <si>
    <t>工料机编码</t>
  </si>
  <si>
    <t>工料机名称</t>
  </si>
  <si>
    <t>规格、型号等特殊要求</t>
  </si>
  <si>
    <t>单位</t>
  </si>
  <si>
    <t>数量</t>
  </si>
  <si>
    <t>单价</t>
  </si>
  <si>
    <t>人工</t>
  </si>
  <si>
    <t>00010040</t>
  </si>
  <si>
    <t>定额人工费</t>
  </si>
  <si>
    <t>元</t>
  </si>
  <si>
    <t>材料</t>
  </si>
  <si>
    <t>01000030</t>
  </si>
  <si>
    <t>型钢</t>
  </si>
  <si>
    <t>综合</t>
  </si>
  <si>
    <t>kg</t>
  </si>
  <si>
    <t>01010120</t>
  </si>
  <si>
    <t>螺纹钢筋</t>
  </si>
  <si>
    <t>HRB335Φ16</t>
  </si>
  <si>
    <t>01010200</t>
  </si>
  <si>
    <t>HRB400Ф10以内</t>
  </si>
  <si>
    <t>01010240</t>
  </si>
  <si>
    <t>HRB400Φ12</t>
  </si>
  <si>
    <t>01010250</t>
  </si>
  <si>
    <t>HRB400Φ14</t>
  </si>
  <si>
    <t>01010260</t>
  </si>
  <si>
    <t>HRB400Φ16</t>
  </si>
  <si>
    <t>01030040</t>
  </si>
  <si>
    <t>镀锌铁丝</t>
  </si>
  <si>
    <t>13#-17#</t>
  </si>
  <si>
    <t>01030070</t>
  </si>
  <si>
    <t>8#</t>
  </si>
  <si>
    <t>01030080</t>
  </si>
  <si>
    <t>10#</t>
  </si>
  <si>
    <t>01030090</t>
  </si>
  <si>
    <t>12#</t>
  </si>
  <si>
    <t>01030110</t>
  </si>
  <si>
    <t>16#</t>
  </si>
  <si>
    <t>01030140</t>
  </si>
  <si>
    <t>22#</t>
  </si>
  <si>
    <t>01090040</t>
  </si>
  <si>
    <t>镀锌圆钢</t>
  </si>
  <si>
    <t>Φ10-14</t>
  </si>
  <si>
    <t>01090200</t>
  </si>
  <si>
    <t>圆钢</t>
  </si>
  <si>
    <t>Φ10以内</t>
  </si>
  <si>
    <t>01090210</t>
  </si>
  <si>
    <t>Φ10以外</t>
  </si>
  <si>
    <t>㎏</t>
  </si>
  <si>
    <t>01090270</t>
  </si>
  <si>
    <t>Φ8</t>
  </si>
  <si>
    <t>01090290</t>
  </si>
  <si>
    <t>Ф10</t>
  </si>
  <si>
    <t>01090300</t>
  </si>
  <si>
    <t>Ф12</t>
  </si>
  <si>
    <t>01090320</t>
  </si>
  <si>
    <t>Ф14</t>
  </si>
  <si>
    <t>01130130</t>
  </si>
  <si>
    <t>扁钢</t>
  </si>
  <si>
    <t>40×6</t>
  </si>
  <si>
    <t>01130140</t>
  </si>
  <si>
    <t>45×4</t>
  </si>
  <si>
    <t>01130230</t>
  </si>
  <si>
    <t>镀锌扁钢</t>
  </si>
  <si>
    <t>40×4</t>
  </si>
  <si>
    <t>01210010</t>
  </si>
  <si>
    <t>角钢</t>
  </si>
  <si>
    <t>01290140</t>
  </si>
  <si>
    <t>钢板</t>
  </si>
  <si>
    <t>δ2-3</t>
  </si>
  <si>
    <t>01290230</t>
  </si>
  <si>
    <t>δ10-12</t>
  </si>
  <si>
    <t>01291300</t>
  </si>
  <si>
    <t>镀锌钢板</t>
  </si>
  <si>
    <t>01530001</t>
  </si>
  <si>
    <t>封铅</t>
  </si>
  <si>
    <t>01610250</t>
  </si>
  <si>
    <t>铁件</t>
  </si>
  <si>
    <t>02030110</t>
  </si>
  <si>
    <t>定相带</t>
  </si>
  <si>
    <t>02050180</t>
  </si>
  <si>
    <t>胶圈(承插)</t>
  </si>
  <si>
    <t>DN800</t>
  </si>
  <si>
    <t>02070240</t>
  </si>
  <si>
    <t>橡胶垫</t>
  </si>
  <si>
    <t>δ2</t>
  </si>
  <si>
    <t>02090040</t>
  </si>
  <si>
    <t>塑料薄膜</t>
  </si>
  <si>
    <t>02090050</t>
  </si>
  <si>
    <t>02130130</t>
  </si>
  <si>
    <t>塑料带</t>
  </si>
  <si>
    <t>20×40000</t>
  </si>
  <si>
    <t>02190001</t>
  </si>
  <si>
    <t>尼龙帽</t>
  </si>
  <si>
    <t>02270060</t>
  </si>
  <si>
    <t>清洁棉布</t>
  </si>
  <si>
    <t>02270110</t>
  </si>
  <si>
    <t>土工布</t>
  </si>
  <si>
    <t>300G</t>
  </si>
  <si>
    <t>第2页 共9页</t>
  </si>
  <si>
    <t>02270260</t>
  </si>
  <si>
    <t>棉纱</t>
  </si>
  <si>
    <t>02290040</t>
  </si>
  <si>
    <t>白棕绳</t>
  </si>
  <si>
    <t>02310090</t>
  </si>
  <si>
    <t>玻璃纤维布</t>
  </si>
  <si>
    <t>02330010</t>
  </si>
  <si>
    <t>草袋</t>
  </si>
  <si>
    <t>02330030</t>
  </si>
  <si>
    <t>草绳</t>
  </si>
  <si>
    <t>03010450</t>
  </si>
  <si>
    <t>铁钉</t>
  </si>
  <si>
    <t>Φ5以内</t>
  </si>
  <si>
    <t>03010550</t>
  </si>
  <si>
    <t>圆钉</t>
  </si>
  <si>
    <t>03010640</t>
  </si>
  <si>
    <t>木螺钉</t>
  </si>
  <si>
    <t>M2-4×6-65</t>
  </si>
  <si>
    <t>03011950</t>
  </si>
  <si>
    <t>镀锌锁紧螺母</t>
  </si>
  <si>
    <t>3×15-20</t>
  </si>
  <si>
    <t>03012300</t>
  </si>
  <si>
    <t>不锈钢膨胀螺栓</t>
  </si>
  <si>
    <t>03012611</t>
  </si>
  <si>
    <t>地脚螺栓</t>
  </si>
  <si>
    <t>成套</t>
  </si>
  <si>
    <t>03012810</t>
  </si>
  <si>
    <t>带帽带垫螺栓</t>
  </si>
  <si>
    <t>03012850</t>
  </si>
  <si>
    <t>M12×100</t>
  </si>
  <si>
    <t>03012870</t>
  </si>
  <si>
    <t>M16×150</t>
  </si>
  <si>
    <t>03013180</t>
  </si>
  <si>
    <t>镀锌精制带帽螺栓</t>
  </si>
  <si>
    <t>M10×80</t>
  </si>
  <si>
    <t>03013300</t>
  </si>
  <si>
    <t>镀锌精制六角带帽螺栓带2个垫圈</t>
  </si>
  <si>
    <t>M10×14-70</t>
  </si>
  <si>
    <t>03013660</t>
  </si>
  <si>
    <t>镀锌六角带帽螺栓</t>
  </si>
  <si>
    <t>M8×75</t>
  </si>
  <si>
    <t>03015170</t>
  </si>
  <si>
    <t>螺栓</t>
  </si>
  <si>
    <t>03015610</t>
  </si>
  <si>
    <t>膨胀螺栓</t>
  </si>
  <si>
    <t>03130370</t>
  </si>
  <si>
    <t>电焊条</t>
  </si>
  <si>
    <t>结422Φ3.2</t>
  </si>
  <si>
    <t>03130510</t>
  </si>
  <si>
    <t>合金钢电焊条</t>
  </si>
  <si>
    <t>03130640</t>
  </si>
  <si>
    <t>焊锡</t>
  </si>
  <si>
    <t>03130650</t>
  </si>
  <si>
    <t>焊锡膏</t>
  </si>
  <si>
    <t>03130790</t>
  </si>
  <si>
    <t>冲击钻头</t>
  </si>
  <si>
    <t>Φ6～8</t>
  </si>
  <si>
    <t>03130970</t>
  </si>
  <si>
    <t>合金钢钻头</t>
  </si>
  <si>
    <t>Φ10</t>
  </si>
  <si>
    <t>03131100</t>
  </si>
  <si>
    <t>钢丝刷</t>
  </si>
  <si>
    <t>把</t>
  </si>
  <si>
    <t>03131110</t>
  </si>
  <si>
    <t>锯条</t>
  </si>
  <si>
    <t>03131120</t>
  </si>
  <si>
    <t>钢锯条</t>
  </si>
  <si>
    <t>03131140</t>
  </si>
  <si>
    <t>砂轮片</t>
  </si>
  <si>
    <t>Φ100</t>
  </si>
  <si>
    <t>片</t>
  </si>
  <si>
    <t>03131240</t>
  </si>
  <si>
    <t>尼龙砂轮片</t>
  </si>
  <si>
    <t>03131320</t>
  </si>
  <si>
    <t>石料切割锯片</t>
  </si>
  <si>
    <t>03131360</t>
  </si>
  <si>
    <t>塑料胀管</t>
  </si>
  <si>
    <t>Φ6-8</t>
  </si>
  <si>
    <t>03131970</t>
  </si>
  <si>
    <t>低合金钢焊条</t>
  </si>
  <si>
    <t>E43系列</t>
  </si>
  <si>
    <t>03210610</t>
  </si>
  <si>
    <t>零星卡具</t>
  </si>
  <si>
    <t>04010001</t>
  </si>
  <si>
    <t>水泥</t>
  </si>
  <si>
    <t>32.5</t>
  </si>
  <si>
    <t>04010010</t>
  </si>
  <si>
    <t>42.5</t>
  </si>
  <si>
    <t>04010050</t>
  </si>
  <si>
    <t>袋装水泥</t>
  </si>
  <si>
    <t>04010090</t>
  </si>
  <si>
    <t>04010170</t>
  </si>
  <si>
    <t>散装水泥</t>
  </si>
  <si>
    <t>第3页 共9页</t>
  </si>
  <si>
    <t>04030120</t>
  </si>
  <si>
    <t>中(细)砂</t>
  </si>
  <si>
    <t>损耗2%+膨胀1.18</t>
  </si>
  <si>
    <t>04030150</t>
  </si>
  <si>
    <t>中(粗)砂</t>
  </si>
  <si>
    <t>04030170</t>
  </si>
  <si>
    <t>机制砂</t>
  </si>
  <si>
    <t>04030200</t>
  </si>
  <si>
    <t>天然中砂</t>
  </si>
  <si>
    <t>04030230</t>
  </si>
  <si>
    <t>净干砂（机制砂）</t>
  </si>
  <si>
    <t>04050150</t>
  </si>
  <si>
    <t>砾石</t>
  </si>
  <si>
    <t>Φ5-40</t>
  </si>
  <si>
    <t>04050230</t>
  </si>
  <si>
    <t>碎石</t>
  </si>
  <si>
    <t>Φ5-25</t>
  </si>
  <si>
    <t>04050240</t>
  </si>
  <si>
    <t>Φ5-31.5</t>
  </si>
  <si>
    <t>04050250</t>
  </si>
  <si>
    <t>04050260</t>
  </si>
  <si>
    <t>Φ5-80</t>
  </si>
  <si>
    <t>04050320</t>
  </si>
  <si>
    <t>Φ40以上</t>
  </si>
  <si>
    <t>04090030</t>
  </si>
  <si>
    <t>粉煤灰</t>
  </si>
  <si>
    <t>Ⅱ级</t>
  </si>
  <si>
    <t>04090370</t>
  </si>
  <si>
    <t>种植土</t>
  </si>
  <si>
    <t>04110250</t>
  </si>
  <si>
    <t>乱毛石</t>
  </si>
  <si>
    <t>04130720</t>
  </si>
  <si>
    <t>水泥实心砖</t>
  </si>
  <si>
    <t>240×115×53 MU10</t>
  </si>
  <si>
    <t>块</t>
  </si>
  <si>
    <t>04270050</t>
  </si>
  <si>
    <t>混凝土垫块</t>
  </si>
  <si>
    <t>05030120</t>
  </si>
  <si>
    <t>硬垫木</t>
  </si>
  <si>
    <t>05030210</t>
  </si>
  <si>
    <t>杉木锯材</t>
  </si>
  <si>
    <t>05030220</t>
  </si>
  <si>
    <t>松木锯材</t>
  </si>
  <si>
    <t>05030240</t>
  </si>
  <si>
    <t>枕木</t>
  </si>
  <si>
    <t>05050050</t>
  </si>
  <si>
    <t>胶合板</t>
  </si>
  <si>
    <t>13厚</t>
  </si>
  <si>
    <t>05250050</t>
  </si>
  <si>
    <t>杉木桩</t>
  </si>
  <si>
    <t>2.5m-3m，Φ5cm</t>
  </si>
  <si>
    <t>06570010</t>
  </si>
  <si>
    <t>反光玻璃珠</t>
  </si>
  <si>
    <t>101</t>
  </si>
  <si>
    <t>09250001</t>
  </si>
  <si>
    <t>彩钢夹芯板</t>
  </si>
  <si>
    <t>50厚</t>
  </si>
  <si>
    <t>102</t>
  </si>
  <si>
    <t>13010250</t>
  </si>
  <si>
    <t>环氧煤沥青底漆</t>
  </si>
  <si>
    <t>103</t>
  </si>
  <si>
    <t>13010260</t>
  </si>
  <si>
    <t>环氧煤沥青面漆</t>
  </si>
  <si>
    <t>104</t>
  </si>
  <si>
    <t>13010370</t>
  </si>
  <si>
    <t>沥青清漆</t>
  </si>
  <si>
    <t>105</t>
  </si>
  <si>
    <t>13010390</t>
  </si>
  <si>
    <t>煤焦沥青漆</t>
  </si>
  <si>
    <t>L01-17</t>
  </si>
  <si>
    <t>106</t>
  </si>
  <si>
    <t>13010640</t>
  </si>
  <si>
    <t>丙烯酸聚氨酯底漆</t>
  </si>
  <si>
    <t>107</t>
  </si>
  <si>
    <t>13010650</t>
  </si>
  <si>
    <t>丙烯酸聚氨酯中间漆</t>
  </si>
  <si>
    <t>108</t>
  </si>
  <si>
    <t>13030060</t>
  </si>
  <si>
    <t>过氯乙烯磁漆</t>
  </si>
  <si>
    <t>G52-1</t>
  </si>
  <si>
    <t>109</t>
  </si>
  <si>
    <t>13030070</t>
  </si>
  <si>
    <t>过氯乙烯底漆</t>
  </si>
  <si>
    <t>110</t>
  </si>
  <si>
    <t>13030100</t>
  </si>
  <si>
    <t>过氯乙烯清漆</t>
  </si>
  <si>
    <t>111</t>
  </si>
  <si>
    <t>13030290</t>
  </si>
  <si>
    <t>沥青漆</t>
  </si>
  <si>
    <t>112</t>
  </si>
  <si>
    <t>13030530</t>
  </si>
  <si>
    <t>过氯乙烯腻子</t>
  </si>
  <si>
    <t>113</t>
  </si>
  <si>
    <t>13030600</t>
  </si>
  <si>
    <t>环氧富锌底漆(封闭漆)</t>
  </si>
  <si>
    <t>114</t>
  </si>
  <si>
    <t>13050100</t>
  </si>
  <si>
    <t>醇酸防锈漆</t>
  </si>
  <si>
    <t>C53-1</t>
  </si>
  <si>
    <t>115</t>
  </si>
  <si>
    <t>13050110</t>
  </si>
  <si>
    <t>酚醛防锈漆</t>
  </si>
  <si>
    <t>第4页 共9页</t>
  </si>
  <si>
    <t>116</t>
  </si>
  <si>
    <t>13050220</t>
  </si>
  <si>
    <t>沥青绝缘漆</t>
  </si>
  <si>
    <t>117</t>
  </si>
  <si>
    <t>13090010</t>
  </si>
  <si>
    <t>氟碳金属面漆</t>
  </si>
  <si>
    <t>118</t>
  </si>
  <si>
    <t>13090070</t>
  </si>
  <si>
    <t>氟碳漆用光面腻子粉</t>
  </si>
  <si>
    <t>119</t>
  </si>
  <si>
    <t>13090080</t>
  </si>
  <si>
    <t>氟碳罩面清漆</t>
  </si>
  <si>
    <t>120</t>
  </si>
  <si>
    <t>13110020</t>
  </si>
  <si>
    <t>热熔标线涂料</t>
  </si>
  <si>
    <t>121</t>
  </si>
  <si>
    <t>13110030</t>
  </si>
  <si>
    <t>热塑标线底漆</t>
  </si>
  <si>
    <t>122</t>
  </si>
  <si>
    <t>13310030</t>
  </si>
  <si>
    <t>石油沥青</t>
  </si>
  <si>
    <t>60-100#</t>
  </si>
  <si>
    <t>123</t>
  </si>
  <si>
    <t>13350040</t>
  </si>
  <si>
    <t>防水粉</t>
  </si>
  <si>
    <t>124</t>
  </si>
  <si>
    <t>13350210</t>
  </si>
  <si>
    <t>模板嵌缝料</t>
  </si>
  <si>
    <t>125</t>
  </si>
  <si>
    <t>13410030</t>
  </si>
  <si>
    <t>嵌缝料</t>
  </si>
  <si>
    <t>126</t>
  </si>
  <si>
    <t>14030001</t>
  </si>
  <si>
    <t>柴油</t>
  </si>
  <si>
    <t>127</t>
  </si>
  <si>
    <t>14030030</t>
  </si>
  <si>
    <t>煤油</t>
  </si>
  <si>
    <t>128</t>
  </si>
  <si>
    <t>14030050</t>
  </si>
  <si>
    <t>汽油</t>
  </si>
  <si>
    <t>90#</t>
  </si>
  <si>
    <t>129</t>
  </si>
  <si>
    <t>14050050</t>
  </si>
  <si>
    <t>溶剂汽油</t>
  </si>
  <si>
    <t>200#</t>
  </si>
  <si>
    <t>130</t>
  </si>
  <si>
    <t>14070240</t>
  </si>
  <si>
    <t>清油</t>
  </si>
  <si>
    <t>131</t>
  </si>
  <si>
    <t>14070260</t>
  </si>
  <si>
    <t>润滑油</t>
  </si>
  <si>
    <t>132</t>
  </si>
  <si>
    <t>14090020</t>
  </si>
  <si>
    <t>电力复合酯</t>
  </si>
  <si>
    <t>一级</t>
  </si>
  <si>
    <t>133</t>
  </si>
  <si>
    <t>14230190</t>
  </si>
  <si>
    <t>黑铅粉</t>
  </si>
  <si>
    <t>200目</t>
  </si>
  <si>
    <t>134</t>
  </si>
  <si>
    <t>14330130</t>
  </si>
  <si>
    <t>三氯乙烯</t>
  </si>
  <si>
    <t>135</t>
  </si>
  <si>
    <t>14330190</t>
  </si>
  <si>
    <t>硬脂酸</t>
  </si>
  <si>
    <t>136</t>
  </si>
  <si>
    <t>14350120</t>
  </si>
  <si>
    <t>底层固化剂</t>
  </si>
  <si>
    <t>137</t>
  </si>
  <si>
    <t>14350200</t>
  </si>
  <si>
    <t>氟碳漆专用稀释剂</t>
  </si>
  <si>
    <t>138</t>
  </si>
  <si>
    <t>14350210</t>
  </si>
  <si>
    <t>氟碳专用固化剂</t>
  </si>
  <si>
    <t>139</t>
  </si>
  <si>
    <t>14350260</t>
  </si>
  <si>
    <t>过氯乙烯漆稀释剂</t>
  </si>
  <si>
    <t>X3</t>
  </si>
  <si>
    <t>140</t>
  </si>
  <si>
    <t>14350400</t>
  </si>
  <si>
    <t>稀释剂</t>
  </si>
  <si>
    <t>141</t>
  </si>
  <si>
    <t>14350440</t>
  </si>
  <si>
    <t>膨胀剂</t>
  </si>
  <si>
    <t>142</t>
  </si>
  <si>
    <t>14350570</t>
  </si>
  <si>
    <t>脱模剂</t>
  </si>
  <si>
    <t>143</t>
  </si>
  <si>
    <t>14350610</t>
  </si>
  <si>
    <t>无机盐铝防水剂</t>
  </si>
  <si>
    <t>144</t>
  </si>
  <si>
    <t>14350690</t>
  </si>
  <si>
    <t>药剂</t>
  </si>
  <si>
    <t>145</t>
  </si>
  <si>
    <t>14350720</t>
  </si>
  <si>
    <t>中层固化剂</t>
  </si>
  <si>
    <t>146</t>
  </si>
  <si>
    <t>14351020</t>
  </si>
  <si>
    <t>丙烯酸聚氨酯稀释剂</t>
  </si>
  <si>
    <t>147</t>
  </si>
  <si>
    <t>14351030</t>
  </si>
  <si>
    <t>丙烯酸聚氨脂固化剂</t>
  </si>
  <si>
    <t>148</t>
  </si>
  <si>
    <t>14351040</t>
  </si>
  <si>
    <t>环氧富锌底漆稀释剂</t>
  </si>
  <si>
    <t>149</t>
  </si>
  <si>
    <t>14351100</t>
  </si>
  <si>
    <t>减水剂</t>
  </si>
  <si>
    <t>WR-S</t>
  </si>
  <si>
    <t>150</t>
  </si>
  <si>
    <t>14390180</t>
  </si>
  <si>
    <t>氧气</t>
  </si>
  <si>
    <t>151</t>
  </si>
  <si>
    <t>14390190</t>
  </si>
  <si>
    <t>乙炔气</t>
  </si>
  <si>
    <t>152</t>
  </si>
  <si>
    <t>14410790</t>
  </si>
  <si>
    <t>植筋胶</t>
  </si>
  <si>
    <t>153</t>
  </si>
  <si>
    <t>15010400</t>
  </si>
  <si>
    <t>石棉橡胶板</t>
  </si>
  <si>
    <t>δ1-6</t>
  </si>
  <si>
    <t>154</t>
  </si>
  <si>
    <t>15010440</t>
  </si>
  <si>
    <t>中压δ0.8-6</t>
  </si>
  <si>
    <t>155</t>
  </si>
  <si>
    <t>17010310</t>
  </si>
  <si>
    <t>焊接钢管</t>
  </si>
  <si>
    <t>第5页 共9页</t>
  </si>
  <si>
    <t>156</t>
  </si>
  <si>
    <t>17010470</t>
  </si>
  <si>
    <t>DN40</t>
  </si>
  <si>
    <t>157</t>
  </si>
  <si>
    <t>17010490</t>
  </si>
  <si>
    <t>DN50</t>
  </si>
  <si>
    <t>158</t>
  </si>
  <si>
    <t>17012400</t>
  </si>
  <si>
    <t>钢板卷管</t>
  </si>
  <si>
    <t>Φ820×9</t>
  </si>
  <si>
    <t>159</t>
  </si>
  <si>
    <t>160</t>
  </si>
  <si>
    <t>17030090</t>
  </si>
  <si>
    <t>镀锌钢管</t>
  </si>
  <si>
    <t>161</t>
  </si>
  <si>
    <t>17070190</t>
  </si>
  <si>
    <t>无缝钢管</t>
  </si>
  <si>
    <t>Φ57×3.5</t>
  </si>
  <si>
    <t>162</t>
  </si>
  <si>
    <t>17250880</t>
  </si>
  <si>
    <t>硬塑料管</t>
  </si>
  <si>
    <t>DN65</t>
  </si>
  <si>
    <t>163</t>
  </si>
  <si>
    <t>17251880</t>
  </si>
  <si>
    <t>HDPE缠绕管</t>
  </si>
  <si>
    <t>164</t>
  </si>
  <si>
    <t>17270190</t>
  </si>
  <si>
    <t>橡胶管</t>
  </si>
  <si>
    <t>165</t>
  </si>
  <si>
    <t>18010100</t>
  </si>
  <si>
    <t>铸铁管件</t>
  </si>
  <si>
    <t>166</t>
  </si>
  <si>
    <t>18150170</t>
  </si>
  <si>
    <t>管接头</t>
  </si>
  <si>
    <t>DN50×7</t>
  </si>
  <si>
    <t>167</t>
  </si>
  <si>
    <t>18150580</t>
  </si>
  <si>
    <t>硬塑料管接头</t>
  </si>
  <si>
    <t>DN70</t>
  </si>
  <si>
    <t>168</t>
  </si>
  <si>
    <t>19001050</t>
  </si>
  <si>
    <t>涡轮手动蝶阀</t>
  </si>
  <si>
    <t>169</t>
  </si>
  <si>
    <t>19010400</t>
  </si>
  <si>
    <t>法兰截止阀</t>
  </si>
  <si>
    <t>J41T-16 DN50</t>
  </si>
  <si>
    <t>170</t>
  </si>
  <si>
    <t>19010640</t>
  </si>
  <si>
    <t>螺纹截止阀</t>
  </si>
  <si>
    <t>J11T-16 DN50</t>
  </si>
  <si>
    <t>171</t>
  </si>
  <si>
    <t>20012660</t>
  </si>
  <si>
    <t>平焊法兰</t>
  </si>
  <si>
    <t>172</t>
  </si>
  <si>
    <t>20012860</t>
  </si>
  <si>
    <t>PN1.6MPa DN50</t>
  </si>
  <si>
    <t>173</t>
  </si>
  <si>
    <t>25000020</t>
  </si>
  <si>
    <t>嵌壁灯A</t>
  </si>
  <si>
    <t>3*1W</t>
  </si>
  <si>
    <t>174</t>
  </si>
  <si>
    <t>25250010</t>
  </si>
  <si>
    <t>LED射灯B</t>
  </si>
  <si>
    <t>6*1W</t>
  </si>
  <si>
    <t>175</t>
  </si>
  <si>
    <t>27060040</t>
  </si>
  <si>
    <t>角钢接地极</t>
  </si>
  <si>
    <t>50×5 2.5m</t>
  </si>
  <si>
    <t>176</t>
  </si>
  <si>
    <t>27170030</t>
  </si>
  <si>
    <t>自粘性橡胶带</t>
  </si>
  <si>
    <t>20mm×5m</t>
  </si>
  <si>
    <t>卷</t>
  </si>
  <si>
    <t>177</t>
  </si>
  <si>
    <t>27170050</t>
  </si>
  <si>
    <t>相色带</t>
  </si>
  <si>
    <t>20mm×20m</t>
  </si>
  <si>
    <t>178</t>
  </si>
  <si>
    <t>28010370</t>
  </si>
  <si>
    <t>镀锡裸铜绞线</t>
  </si>
  <si>
    <t>25mm2</t>
  </si>
  <si>
    <t>179</t>
  </si>
  <si>
    <t>28031850</t>
  </si>
  <si>
    <t>铜芯橡皮绝缘线</t>
  </si>
  <si>
    <t>BX-2.5</t>
  </si>
  <si>
    <t>180</t>
  </si>
  <si>
    <t>28031940</t>
  </si>
  <si>
    <t>铜芯聚氯乙烯绝缘电线</t>
  </si>
  <si>
    <t>BV-2.5</t>
  </si>
  <si>
    <t>181</t>
  </si>
  <si>
    <t>28110020</t>
  </si>
  <si>
    <t>铜芯聚氯乙烯绝缘聚氯乙烯护套电力电缆</t>
  </si>
  <si>
    <t>YJV-2*4</t>
  </si>
  <si>
    <t>182</t>
  </si>
  <si>
    <t>29060080</t>
  </si>
  <si>
    <t>钢管塑料护口</t>
  </si>
  <si>
    <t>40-50</t>
  </si>
  <si>
    <t>183</t>
  </si>
  <si>
    <t>29070110</t>
  </si>
  <si>
    <t>(低压)热缩式电缆中间接头</t>
  </si>
  <si>
    <t>35mm2</t>
  </si>
  <si>
    <t>184</t>
  </si>
  <si>
    <t>29090180</t>
  </si>
  <si>
    <t>铜接线端子</t>
  </si>
  <si>
    <t>20A</t>
  </si>
  <si>
    <t>185</t>
  </si>
  <si>
    <t>29090330</t>
  </si>
  <si>
    <t>DT-35</t>
  </si>
  <si>
    <t>186</t>
  </si>
  <si>
    <t>29250020</t>
  </si>
  <si>
    <t>镀锌电缆吊挂</t>
  </si>
  <si>
    <t>3.0×50</t>
  </si>
  <si>
    <t>187</t>
  </si>
  <si>
    <t>29250090</t>
  </si>
  <si>
    <t>镀锌电缆卡子</t>
  </si>
  <si>
    <t>2×35</t>
  </si>
  <si>
    <t>188</t>
  </si>
  <si>
    <t>29250490</t>
  </si>
  <si>
    <t>铜压接管</t>
  </si>
  <si>
    <t>189</t>
  </si>
  <si>
    <t>29270170</t>
  </si>
  <si>
    <t>固定卡子</t>
  </si>
  <si>
    <t>3×80</t>
  </si>
  <si>
    <t>190</t>
  </si>
  <si>
    <t>31190001</t>
  </si>
  <si>
    <t>草纸</t>
  </si>
  <si>
    <t>191</t>
  </si>
  <si>
    <t>32070001</t>
  </si>
  <si>
    <t>草皮</t>
  </si>
  <si>
    <t>192</t>
  </si>
  <si>
    <t>32270001</t>
  </si>
  <si>
    <t>肥料</t>
  </si>
  <si>
    <t>193</t>
  </si>
  <si>
    <t>第6页 共9页</t>
  </si>
  <si>
    <t>194</t>
  </si>
  <si>
    <t>33010280</t>
  </si>
  <si>
    <t>钢支撑</t>
  </si>
  <si>
    <t>195</t>
  </si>
  <si>
    <t>33010420</t>
  </si>
  <si>
    <t>196</t>
  </si>
  <si>
    <t>33050060</t>
  </si>
  <si>
    <t>铸铁爬梯</t>
  </si>
  <si>
    <t>197</t>
  </si>
  <si>
    <t>33410550</t>
  </si>
  <si>
    <t>塑钢爬梯</t>
  </si>
  <si>
    <t>步</t>
  </si>
  <si>
    <t>198</t>
  </si>
  <si>
    <t>33410560</t>
  </si>
  <si>
    <t>199</t>
  </si>
  <si>
    <t>34050010</t>
  </si>
  <si>
    <t>草板纸</t>
  </si>
  <si>
    <t>80#</t>
  </si>
  <si>
    <t>张</t>
  </si>
  <si>
    <t>200</t>
  </si>
  <si>
    <t>34090110</t>
  </si>
  <si>
    <t>绑扎绳</t>
  </si>
  <si>
    <t>201</t>
  </si>
  <si>
    <t>34090130</t>
  </si>
  <si>
    <t>金刚石刀片</t>
  </si>
  <si>
    <t>202</t>
  </si>
  <si>
    <t>34110001</t>
  </si>
  <si>
    <t>木柴</t>
  </si>
  <si>
    <t>203</t>
  </si>
  <si>
    <t>34110030</t>
  </si>
  <si>
    <t>电</t>
  </si>
  <si>
    <t>kW·h</t>
  </si>
  <si>
    <t>204</t>
  </si>
  <si>
    <t>34110050</t>
  </si>
  <si>
    <t>煤</t>
  </si>
  <si>
    <t>205</t>
  </si>
  <si>
    <t>34110080</t>
  </si>
  <si>
    <t>水</t>
  </si>
  <si>
    <t>206</t>
  </si>
  <si>
    <t>34130010</t>
  </si>
  <si>
    <t>标志牌</t>
  </si>
  <si>
    <t>塑料扁形</t>
  </si>
  <si>
    <t>207</t>
  </si>
  <si>
    <t>35010001</t>
  </si>
  <si>
    <t>钢模板</t>
  </si>
  <si>
    <t>208</t>
  </si>
  <si>
    <t>35010020</t>
  </si>
  <si>
    <t>组合钢模板</t>
  </si>
  <si>
    <t>209</t>
  </si>
  <si>
    <t>35010140</t>
  </si>
  <si>
    <t>18厚、一级、酚醛</t>
  </si>
  <si>
    <t>210</t>
  </si>
  <si>
    <t>35020001</t>
  </si>
  <si>
    <t>钢模支撑</t>
  </si>
  <si>
    <t>211</t>
  </si>
  <si>
    <t>35020010</t>
  </si>
  <si>
    <t>钢管支撑</t>
  </si>
  <si>
    <t>212</t>
  </si>
  <si>
    <t>35020030</t>
  </si>
  <si>
    <t>木支撑</t>
  </si>
  <si>
    <t>213</t>
  </si>
  <si>
    <t>35020160</t>
  </si>
  <si>
    <t>钢模板连接件</t>
  </si>
  <si>
    <t>214</t>
  </si>
  <si>
    <t>35030030</t>
  </si>
  <si>
    <t>固定底座</t>
  </si>
  <si>
    <t>个.月</t>
  </si>
  <si>
    <t>215</t>
  </si>
  <si>
    <t>35030050</t>
  </si>
  <si>
    <t>可调托座</t>
  </si>
  <si>
    <t>216</t>
  </si>
  <si>
    <t>35030080</t>
  </si>
  <si>
    <t>Φ48.3×3.6</t>
  </si>
  <si>
    <t>t.月</t>
  </si>
  <si>
    <t>217</t>
  </si>
  <si>
    <t>35030170</t>
  </si>
  <si>
    <t>扣件</t>
  </si>
  <si>
    <t>218</t>
  </si>
  <si>
    <t>35030200</t>
  </si>
  <si>
    <t>219</t>
  </si>
  <si>
    <t>35030310</t>
  </si>
  <si>
    <t>木脚手板</t>
  </si>
  <si>
    <t>500</t>
  </si>
  <si>
    <t>220</t>
  </si>
  <si>
    <t>35050080</t>
  </si>
  <si>
    <t>井盖安全防护网</t>
  </si>
  <si>
    <t>221</t>
  </si>
  <si>
    <t>35090110</t>
  </si>
  <si>
    <t>桩帽</t>
  </si>
  <si>
    <t>222</t>
  </si>
  <si>
    <t>36010260</t>
  </si>
  <si>
    <t>铸铁井盖井座</t>
  </si>
  <si>
    <t>223</t>
  </si>
  <si>
    <t>36050020</t>
  </si>
  <si>
    <t>花岗岩人行道板</t>
  </si>
  <si>
    <t>30厚</t>
  </si>
  <si>
    <t>224</t>
  </si>
  <si>
    <t>49010030</t>
  </si>
  <si>
    <t>其他材料费</t>
  </si>
  <si>
    <t>%</t>
  </si>
  <si>
    <t>225</t>
  </si>
  <si>
    <t>49010040</t>
  </si>
  <si>
    <t>226</t>
  </si>
  <si>
    <t>方形250×250×4400mm高</t>
  </si>
  <si>
    <t>227</t>
  </si>
  <si>
    <t>LED护栏灯</t>
  </si>
  <si>
    <t>12*1W</t>
  </si>
  <si>
    <t>228</t>
  </si>
  <si>
    <t>马尼拉草</t>
  </si>
  <si>
    <t>229</t>
  </si>
  <si>
    <t>电熔连接头</t>
  </si>
  <si>
    <t>230</t>
  </si>
  <si>
    <t>49010370</t>
  </si>
  <si>
    <t>导电嘴</t>
  </si>
  <si>
    <t>231</t>
  </si>
  <si>
    <t>49010380</t>
  </si>
  <si>
    <t>导电杆</t>
  </si>
  <si>
    <t>只</t>
  </si>
  <si>
    <t>232</t>
  </si>
  <si>
    <t>49010700</t>
  </si>
  <si>
    <t>回程费</t>
  </si>
  <si>
    <t>第7页 共9页</t>
  </si>
  <si>
    <t>233</t>
  </si>
  <si>
    <t>49011067</t>
  </si>
  <si>
    <t>草炭土</t>
  </si>
  <si>
    <t>234</t>
  </si>
  <si>
    <t>49011073</t>
  </si>
  <si>
    <t>铜芯电缆</t>
  </si>
  <si>
    <t>YJV-0.6/1KV-5×25</t>
  </si>
  <si>
    <t>235</t>
  </si>
  <si>
    <t>49011076</t>
  </si>
  <si>
    <t>朱缨花</t>
  </si>
  <si>
    <t>株高60cm、蓬径15cm</t>
  </si>
  <si>
    <t>236</t>
  </si>
  <si>
    <t>80010020</t>
  </si>
  <si>
    <t>水泥砂浆</t>
  </si>
  <si>
    <t>1:2(32.5)</t>
  </si>
  <si>
    <t>237</t>
  </si>
  <si>
    <t>238</t>
  </si>
  <si>
    <t>80010220</t>
  </si>
  <si>
    <t>砌筑水泥砂浆</t>
  </si>
  <si>
    <t>M10(42.5)</t>
  </si>
  <si>
    <t>239</t>
  </si>
  <si>
    <t>80010350</t>
  </si>
  <si>
    <t>现拌砌筑砂浆</t>
  </si>
  <si>
    <t>M5(42.5) 砂子4.75mm 稠度50~70mm</t>
  </si>
  <si>
    <t>240</t>
  </si>
  <si>
    <t>80010360</t>
  </si>
  <si>
    <t>M7.5(42.5) 砂子4.75mm 稠度50~70mm</t>
  </si>
  <si>
    <t>241</t>
  </si>
  <si>
    <t>80010370</t>
  </si>
  <si>
    <t>M10(42.5) 砂子4.75mm 稠度50~70mm</t>
  </si>
  <si>
    <t>242</t>
  </si>
  <si>
    <t>80010480</t>
  </si>
  <si>
    <t>现拌抹灰砂浆</t>
  </si>
  <si>
    <t>1:2 M45(42.5) 砂子4.75mm 稠度50~70mm</t>
  </si>
  <si>
    <t>243</t>
  </si>
  <si>
    <t>80010500</t>
  </si>
  <si>
    <t>1:3 M30(42.5) 砂子4.75mm 稠度50~70mm</t>
  </si>
  <si>
    <t>244</t>
  </si>
  <si>
    <t>80110110</t>
  </si>
  <si>
    <t>素水泥浆</t>
  </si>
  <si>
    <t>245</t>
  </si>
  <si>
    <t>80213520</t>
  </si>
  <si>
    <t>预拌非泵送普通混凝土</t>
  </si>
  <si>
    <t>C15(42.5) 碎石25mm 塌落度120-160mm</t>
  </si>
  <si>
    <t>246</t>
  </si>
  <si>
    <t>80213535</t>
  </si>
  <si>
    <t>C30(42.5) 碎石25mm 塌落度120-160mm</t>
  </si>
  <si>
    <t>247</t>
  </si>
  <si>
    <t>80213540</t>
  </si>
  <si>
    <t>C35(42.5) 碎石25mm 塌落度120-160mm</t>
  </si>
  <si>
    <t>248</t>
  </si>
  <si>
    <t>80213570</t>
  </si>
  <si>
    <t>C15(42.5) 碎石31.5mm 塌落度120-160mm</t>
  </si>
  <si>
    <t>249</t>
  </si>
  <si>
    <t>80213575</t>
  </si>
  <si>
    <t>C20(42.5) 碎石31.5mm 塌落度120-160mm</t>
  </si>
  <si>
    <t>250</t>
  </si>
  <si>
    <t>80213580</t>
  </si>
  <si>
    <t>C25(42.5) 碎石31.5mm 塌落度120-160mm</t>
  </si>
  <si>
    <t>251</t>
  </si>
  <si>
    <t>80213585</t>
  </si>
  <si>
    <t>C30(42.5) 碎石31.5mm 塌落度120-160mm</t>
  </si>
  <si>
    <t>252</t>
  </si>
  <si>
    <t>80214750</t>
  </si>
  <si>
    <t>预拌非泵送抗渗混凝土</t>
  </si>
  <si>
    <t>C25P6(42.5) 碎石25mm 塌落度120-160mm</t>
  </si>
  <si>
    <t>253</t>
  </si>
  <si>
    <t>80214875</t>
  </si>
  <si>
    <t>C30P6(42.5) 碎石31.5mm 塌落度120-160mm</t>
  </si>
  <si>
    <t>254</t>
  </si>
  <si>
    <t>80251140</t>
  </si>
  <si>
    <t>预拌中粒式沥青混凝土</t>
  </si>
  <si>
    <t>255</t>
  </si>
  <si>
    <t>80251150</t>
  </si>
  <si>
    <t>预拌细粒式沥青混凝土</t>
  </si>
  <si>
    <t>设备</t>
  </si>
  <si>
    <t>施工机具</t>
  </si>
  <si>
    <t>99010030</t>
  </si>
  <si>
    <t>履带式单斗挖掘机</t>
  </si>
  <si>
    <t>液压 斗容量1.25m3</t>
  </si>
  <si>
    <t>台班</t>
  </si>
  <si>
    <t>99010040</t>
  </si>
  <si>
    <t>液压 斗容量1.6m3</t>
  </si>
  <si>
    <t>99010130</t>
  </si>
  <si>
    <t>轮胎式单斗挖掘机</t>
  </si>
  <si>
    <t>液压 斗容量0.6m3</t>
  </si>
  <si>
    <t>99010140</t>
  </si>
  <si>
    <t>履带式液压挖掘机(带液压锤)</t>
  </si>
  <si>
    <t>HM960</t>
  </si>
  <si>
    <t>第8页 共9页</t>
  </si>
  <si>
    <t>99030060</t>
  </si>
  <si>
    <t>履带式柴油打桩机</t>
  </si>
  <si>
    <t>冲击部分质量2.5t</t>
  </si>
  <si>
    <t>99030120</t>
  </si>
  <si>
    <t>履带式柴油打桩机(停滞)</t>
  </si>
  <si>
    <t>冲击部分质量7t</t>
  </si>
  <si>
    <t>99050010</t>
  </si>
  <si>
    <t>电动滚筒式混凝土搅拌机</t>
  </si>
  <si>
    <t>出料容量400L</t>
  </si>
  <si>
    <t>99050210</t>
  </si>
  <si>
    <t>灰浆搅拌机</t>
  </si>
  <si>
    <t>拌筒容量200L</t>
  </si>
  <si>
    <t>99050880</t>
  </si>
  <si>
    <t>混凝土抹平机</t>
  </si>
  <si>
    <t>功率 5.5kW</t>
  </si>
  <si>
    <t>99070030</t>
  </si>
  <si>
    <t>履带式推土机</t>
  </si>
  <si>
    <t>功率75kW</t>
  </si>
  <si>
    <t>99070270</t>
  </si>
  <si>
    <t>轮胎式装载机</t>
  </si>
  <si>
    <t>斗容量1.0m3</t>
  </si>
  <si>
    <t>99070510</t>
  </si>
  <si>
    <t>载货汽车</t>
  </si>
  <si>
    <t>装载质量4t</t>
  </si>
  <si>
    <t>99070520</t>
  </si>
  <si>
    <t>装载质量5t</t>
  </si>
  <si>
    <t>99070530</t>
  </si>
  <si>
    <t>装载质量6t</t>
  </si>
  <si>
    <t>99070540</t>
  </si>
  <si>
    <t>装载质量8t</t>
  </si>
  <si>
    <t>99070570</t>
  </si>
  <si>
    <t>装载质量15t</t>
  </si>
  <si>
    <t>99070670</t>
  </si>
  <si>
    <t>自卸汽车</t>
  </si>
  <si>
    <t>99070750</t>
  </si>
  <si>
    <t>平板拖车组</t>
  </si>
  <si>
    <t>装载质量40t</t>
  </si>
  <si>
    <t>99070770</t>
  </si>
  <si>
    <t>装载质量60t</t>
  </si>
  <si>
    <t>99070870</t>
  </si>
  <si>
    <t>机动翻斗车</t>
  </si>
  <si>
    <t>装载质量1t</t>
  </si>
  <si>
    <t>99090060</t>
  </si>
  <si>
    <t>履带式起重机</t>
  </si>
  <si>
    <t>提升质量15t</t>
  </si>
  <si>
    <t>99090090</t>
  </si>
  <si>
    <t>提升质量30t</t>
  </si>
  <si>
    <t>99090300</t>
  </si>
  <si>
    <t>汽车式起重机</t>
  </si>
  <si>
    <t>提升质量5t</t>
  </si>
  <si>
    <t>99090310</t>
  </si>
  <si>
    <t>提升质量8t</t>
  </si>
  <si>
    <t>99090350</t>
  </si>
  <si>
    <t>提升质量20t</t>
  </si>
  <si>
    <t>99090360</t>
  </si>
  <si>
    <t>提升质量25t</t>
  </si>
  <si>
    <t>99091170</t>
  </si>
  <si>
    <t>电动卷扬机</t>
  </si>
  <si>
    <t>单筒慢速 牵引力50kN</t>
  </si>
  <si>
    <t>99130100</t>
  </si>
  <si>
    <t>钢轮内燃压路机</t>
  </si>
  <si>
    <t>工作质量8t</t>
  </si>
  <si>
    <t>99130110</t>
  </si>
  <si>
    <t>工作质量12t</t>
  </si>
  <si>
    <t>99130120</t>
  </si>
  <si>
    <t>工作质量15t</t>
  </si>
  <si>
    <t>99130200</t>
  </si>
  <si>
    <t>振动压路机</t>
  </si>
  <si>
    <t>99130248</t>
  </si>
  <si>
    <t>轮胎压路机</t>
  </si>
  <si>
    <t>工作质量16t</t>
  </si>
  <si>
    <t>99130280</t>
  </si>
  <si>
    <t>电动夯实机</t>
  </si>
  <si>
    <t>夯击能力20～62N.m</t>
  </si>
  <si>
    <t>99130320</t>
  </si>
  <si>
    <t>汽车式沥青喷洒机</t>
  </si>
  <si>
    <t>箱容量4000L</t>
  </si>
  <si>
    <t>99130360</t>
  </si>
  <si>
    <t>沥青混凝土摊铺机</t>
  </si>
  <si>
    <t>99130610</t>
  </si>
  <si>
    <t>混凝土路面锯缝机</t>
  </si>
  <si>
    <t>不含刀片</t>
  </si>
  <si>
    <t>99130650</t>
  </si>
  <si>
    <t>自行式热熔划线车</t>
  </si>
  <si>
    <t>99130660</t>
  </si>
  <si>
    <t>热熔釜熔解车</t>
  </si>
  <si>
    <t>99130670</t>
  </si>
  <si>
    <t>手推式热熔底漆车</t>
  </si>
  <si>
    <t>99130940</t>
  </si>
  <si>
    <t>稀浆封层机</t>
  </si>
  <si>
    <t>宽度2.5-3.5m</t>
  </si>
  <si>
    <t>99130990</t>
  </si>
  <si>
    <t>沥青混凝土摊铺机(停滞)</t>
  </si>
  <si>
    <t>8t</t>
  </si>
  <si>
    <t>99150160</t>
  </si>
  <si>
    <t>除锈喷砂机</t>
  </si>
  <si>
    <t>3m3/min</t>
  </si>
  <si>
    <t>99170020</t>
  </si>
  <si>
    <t>钢筋切断机</t>
  </si>
  <si>
    <t>直径40mm</t>
  </si>
  <si>
    <t>99170040</t>
  </si>
  <si>
    <t>钢筋弯曲机</t>
  </si>
  <si>
    <t>第9页 共9页</t>
  </si>
  <si>
    <t>99190190</t>
  </si>
  <si>
    <t>立式钻床</t>
  </si>
  <si>
    <t>钻孔直径25mm</t>
  </si>
  <si>
    <t>99190210</t>
  </si>
  <si>
    <t>钻孔直径50mm</t>
  </si>
  <si>
    <t>99191820</t>
  </si>
  <si>
    <t>石料切割机</t>
  </si>
  <si>
    <t>99191890</t>
  </si>
  <si>
    <t>电动揋弯机</t>
  </si>
  <si>
    <t>100以内</t>
  </si>
  <si>
    <t>99210001</t>
  </si>
  <si>
    <t>木工圆锯机</t>
  </si>
  <si>
    <t>直径500mm</t>
  </si>
  <si>
    <t>99210060</t>
  </si>
  <si>
    <t>木工单面压刨床</t>
  </si>
  <si>
    <t>刨削宽度 600mm</t>
  </si>
  <si>
    <t>99230080</t>
  </si>
  <si>
    <t>风割机</t>
  </si>
  <si>
    <t>99250001</t>
  </si>
  <si>
    <t>交流弧焊机</t>
  </si>
  <si>
    <t>容量21kVA</t>
  </si>
  <si>
    <t>99250010</t>
  </si>
  <si>
    <t>容量30kVA</t>
  </si>
  <si>
    <t>99250020</t>
  </si>
  <si>
    <t>容量32kVA</t>
  </si>
  <si>
    <t>99250100</t>
  </si>
  <si>
    <t>直流弧焊机</t>
  </si>
  <si>
    <t>容量 20kV·A</t>
  </si>
  <si>
    <t>99250110</t>
  </si>
  <si>
    <t>容量 32kV·A</t>
  </si>
  <si>
    <t>99250150</t>
  </si>
  <si>
    <t>对焊机</t>
  </si>
  <si>
    <t>容量75kVA</t>
  </si>
  <si>
    <t>99250280</t>
  </si>
  <si>
    <t>自动埋弧焊机</t>
  </si>
  <si>
    <t>电流500A</t>
  </si>
  <si>
    <t>99250450</t>
  </si>
  <si>
    <t>电熔焊接机</t>
  </si>
  <si>
    <t>DRH-160A</t>
  </si>
  <si>
    <t>99250590</t>
  </si>
  <si>
    <t>交流电焊机</t>
  </si>
  <si>
    <t>99310030</t>
  </si>
  <si>
    <t>洒水车</t>
  </si>
  <si>
    <t>罐容量4000L</t>
  </si>
  <si>
    <t>99370001</t>
  </si>
  <si>
    <t>高架车</t>
  </si>
  <si>
    <t>9m</t>
  </si>
  <si>
    <t>99430180</t>
  </si>
  <si>
    <t>电动空气压缩机</t>
  </si>
  <si>
    <t>排气量1m3/min</t>
  </si>
  <si>
    <t>99430200</t>
  </si>
  <si>
    <t>排气量6m3/min</t>
  </si>
  <si>
    <t>99430220</t>
  </si>
  <si>
    <t>排气量10m3/min</t>
  </si>
  <si>
    <t>99440500</t>
  </si>
  <si>
    <t>试压泵</t>
  </si>
  <si>
    <t>压力25MPa</t>
  </si>
  <si>
    <t>99440590</t>
  </si>
  <si>
    <t>高压注浆泵</t>
  </si>
  <si>
    <t>XPB-90B</t>
  </si>
  <si>
    <t>99450010</t>
  </si>
  <si>
    <t>轴流通风机</t>
  </si>
  <si>
    <t>功率 30kW</t>
  </si>
  <si>
    <t>99450160</t>
  </si>
  <si>
    <t>鼓风机</t>
  </si>
  <si>
    <t>能力18m3/min</t>
  </si>
  <si>
    <t>99450540</t>
  </si>
  <si>
    <t>其他机械费</t>
  </si>
  <si>
    <t>99450790</t>
  </si>
  <si>
    <t>电焊条烘干箱</t>
  </si>
  <si>
    <t>容积450×350×450</t>
  </si>
  <si>
    <t>99450810</t>
  </si>
  <si>
    <t>容积600×500×750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</si>
</sst>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.0000_ "/>
    <numFmt numFmtId="178" formatCode="0.00_ "/>
    <numFmt numFmtId="179" formatCode="0_);[Red]\(0\)"/>
    <numFmt numFmtId="180" formatCode="0.00_);[Red]\(0.00\)"/>
    <numFmt numFmtId="181" formatCode="0_ "/>
  </numFmts>
  <fonts count="35">
    <font>
      <sz val="11"/>
      <color theme="1"/>
      <name val="Calibri"/>
      <charset val="134"/>
    </font>
    <font>
      <sz val="18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20"/>
      <color theme="1"/>
      <name val="宋体"/>
      <charset val="134"/>
    </font>
    <font>
      <sz val="20"/>
      <color theme="1"/>
      <name val="宋体"/>
      <charset val="134"/>
    </font>
    <font>
      <sz val="1"/>
      <color theme="1"/>
      <name val="宋体"/>
      <charset val="134"/>
    </font>
    <font>
      <b/>
      <sz val="16"/>
      <color theme="1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0"/>
      <name val="Times New Roman"/>
      <charset val="0"/>
    </font>
    <font>
      <b/>
      <sz val="10"/>
      <name val="宋体"/>
      <charset val="134"/>
    </font>
    <font>
      <b/>
      <sz val="10"/>
      <name val="Times New Roman"/>
      <charset val="0"/>
    </font>
    <font>
      <b/>
      <sz val="30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2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28" applyNumberFormat="0" applyAlignment="0" applyProtection="0">
      <alignment vertical="center"/>
    </xf>
    <xf numFmtId="0" fontId="25" fillId="4" borderId="29" applyNumberFormat="0" applyAlignment="0" applyProtection="0">
      <alignment vertical="center"/>
    </xf>
    <xf numFmtId="0" fontId="26" fillId="4" borderId="28" applyNumberFormat="0" applyAlignment="0" applyProtection="0">
      <alignment vertical="center"/>
    </xf>
    <xf numFmtId="0" fontId="27" fillId="5" borderId="30" applyNumberFormat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/>
  </cellStyleXfs>
  <cellXfs count="92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0" fontId="3" fillId="0" borderId="1" xfId="49" applyNumberFormat="1" applyFont="1" applyBorder="1" applyAlignment="1">
      <alignment horizontal="left" vertical="center" wrapText="1"/>
    </xf>
    <xf numFmtId="0" fontId="3" fillId="0" borderId="1" xfId="49" applyNumberFormat="1" applyFont="1" applyBorder="1" applyAlignment="1">
      <alignment horizontal="right" vertical="center" wrapText="1"/>
    </xf>
    <xf numFmtId="0" fontId="3" fillId="0" borderId="1" xfId="49" applyFont="1" applyBorder="1" applyAlignment="1">
      <alignment horizontal="right" vertical="center" wrapText="1" shrinkToFit="1"/>
    </xf>
    <xf numFmtId="2" fontId="3" fillId="0" borderId="1" xfId="49" applyNumberFormat="1" applyFont="1" applyBorder="1" applyAlignment="1">
      <alignment horizontal="right" vertical="center" wrapText="1" shrinkToFit="1"/>
    </xf>
    <xf numFmtId="176" fontId="3" fillId="0" borderId="1" xfId="49" applyNumberFormat="1" applyFont="1" applyBorder="1" applyAlignment="1">
      <alignment horizontal="right" vertical="center" wrapText="1" shrinkToFit="1"/>
    </xf>
    <xf numFmtId="0" fontId="4" fillId="0" borderId="0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center" vertical="center" wrapText="1"/>
    </xf>
    <xf numFmtId="0" fontId="3" fillId="0" borderId="2" xfId="49" applyNumberFormat="1" applyFont="1" applyBorder="1" applyAlignment="1">
      <alignment horizontal="center" vertical="center" wrapText="1"/>
    </xf>
    <xf numFmtId="0" fontId="3" fillId="0" borderId="3" xfId="49" applyNumberFormat="1" applyFont="1" applyBorder="1" applyAlignment="1">
      <alignment horizontal="center" vertical="center" wrapText="1"/>
    </xf>
    <xf numFmtId="0" fontId="5" fillId="0" borderId="0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3" fillId="0" borderId="8" xfId="49" applyNumberFormat="1" applyFont="1" applyBorder="1" applyAlignment="1">
      <alignment horizontal="center" vertical="center" wrapText="1"/>
    </xf>
    <xf numFmtId="0" fontId="2" fillId="0" borderId="9" xfId="49" applyNumberFormat="1" applyFont="1" applyBorder="1" applyAlignment="1">
      <alignment horizontal="center" vertical="center" wrapText="1"/>
    </xf>
    <xf numFmtId="0" fontId="2" fillId="0" borderId="10" xfId="49" applyNumberFormat="1" applyFont="1" applyBorder="1" applyAlignment="1">
      <alignment horizontal="center" vertical="center" wrapText="1"/>
    </xf>
    <xf numFmtId="0" fontId="2" fillId="0" borderId="11" xfId="49" applyNumberFormat="1" applyFont="1" applyBorder="1" applyAlignment="1">
      <alignment horizontal="center" vertical="center" wrapText="1"/>
    </xf>
    <xf numFmtId="0" fontId="3" fillId="0" borderId="7" xfId="49" applyNumberFormat="1" applyFont="1" applyBorder="1" applyAlignment="1">
      <alignment horizontal="center" vertical="center" wrapText="1"/>
    </xf>
    <xf numFmtId="2" fontId="3" fillId="0" borderId="2" xfId="49" applyNumberFormat="1" applyFont="1" applyBorder="1" applyAlignment="1">
      <alignment horizontal="right" vertical="center" wrapText="1" shrinkToFit="1"/>
    </xf>
    <xf numFmtId="2" fontId="3" fillId="0" borderId="3" xfId="49" applyNumberFormat="1" applyFont="1" applyBorder="1" applyAlignment="1">
      <alignment horizontal="right" vertical="center" wrapText="1" shrinkToFit="1"/>
    </xf>
    <xf numFmtId="0" fontId="2" fillId="0" borderId="0" xfId="49" applyNumberFormat="1" applyFont="1" applyBorder="1" applyAlignment="1">
      <alignment horizontal="right" vertical="center" wrapText="1"/>
    </xf>
    <xf numFmtId="0" fontId="2" fillId="0" borderId="1" xfId="49" applyNumberFormat="1" applyFont="1" applyBorder="1" applyAlignment="1">
      <alignment horizontal="left" vertical="center" wrapText="1"/>
    </xf>
    <xf numFmtId="2" fontId="2" fillId="0" borderId="1" xfId="49" applyNumberFormat="1" applyFont="1" applyBorder="1" applyAlignment="1">
      <alignment horizontal="right" vertical="center" wrapText="1" shrinkToFit="1"/>
    </xf>
    <xf numFmtId="0" fontId="3" fillId="0" borderId="2" xfId="49" applyFont="1" applyBorder="1" applyAlignment="1">
      <alignment horizontal="right" vertical="center" wrapText="1" shrinkToFit="1"/>
    </xf>
    <xf numFmtId="0" fontId="3" fillId="0" borderId="3" xfId="49" applyFont="1" applyBorder="1" applyAlignment="1">
      <alignment horizontal="right" vertical="center" wrapText="1" shrinkToFit="1"/>
    </xf>
    <xf numFmtId="0" fontId="2" fillId="0" borderId="12" xfId="49" applyNumberFormat="1" applyFont="1" applyBorder="1" applyAlignment="1">
      <alignment horizontal="left" vertical="center" wrapText="1"/>
    </xf>
    <xf numFmtId="0" fontId="2" fillId="0" borderId="12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left" vertical="center" wrapText="1"/>
    </xf>
    <xf numFmtId="0" fontId="3" fillId="0" borderId="0" xfId="49" applyNumberFormat="1" applyFont="1" applyBorder="1" applyAlignment="1">
      <alignment horizontal="right" vertical="center" wrapText="1"/>
    </xf>
    <xf numFmtId="0" fontId="6" fillId="0" borderId="0" xfId="49" applyNumberFormat="1" applyFont="1" applyBorder="1" applyAlignment="1">
      <alignment horizontal="left" vertical="center" wrapText="1"/>
    </xf>
    <xf numFmtId="0" fontId="7" fillId="0" borderId="0" xfId="49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/>
    <xf numFmtId="177" fontId="8" fillId="0" borderId="0" xfId="0" applyNumberFormat="1" applyFont="1" applyFill="1" applyBorder="1" applyAlignment="1"/>
    <xf numFmtId="0" fontId="9" fillId="0" borderId="0" xfId="0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left" vertical="center" wrapText="1"/>
    </xf>
    <xf numFmtId="177" fontId="8" fillId="0" borderId="0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textRotation="255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178" fontId="10" fillId="0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9" fontId="10" fillId="0" borderId="13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178" fontId="12" fillId="0" borderId="1" xfId="0" applyNumberFormat="1" applyFont="1" applyFill="1" applyBorder="1" applyAlignment="1">
      <alignment horizontal="center" vertical="center"/>
    </xf>
    <xf numFmtId="180" fontId="12" fillId="0" borderId="1" xfId="0" applyNumberFormat="1" applyFont="1" applyFill="1" applyBorder="1" applyAlignment="1">
      <alignment horizontal="center" vertical="center"/>
    </xf>
    <xf numFmtId="180" fontId="10" fillId="0" borderId="1" xfId="0" applyNumberFormat="1" applyFont="1" applyFill="1" applyBorder="1" applyAlignment="1">
      <alignment horizontal="center" vertical="center"/>
    </xf>
    <xf numFmtId="179" fontId="12" fillId="0" borderId="1" xfId="0" applyNumberFormat="1" applyFont="1" applyFill="1" applyBorder="1" applyAlignment="1">
      <alignment horizontal="center" vertical="center"/>
    </xf>
    <xf numFmtId="181" fontId="12" fillId="0" borderId="13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vertical="center" wrapText="1"/>
    </xf>
    <xf numFmtId="181" fontId="10" fillId="0" borderId="13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vertical="center" wrapText="1"/>
    </xf>
    <xf numFmtId="18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179" fontId="10" fillId="0" borderId="13" xfId="0" applyNumberFormat="1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10" fillId="0" borderId="14" xfId="0" applyNumberFormat="1" applyFont="1" applyFill="1" applyBorder="1" applyAlignment="1">
      <alignment vertical="center" wrapText="1"/>
    </xf>
    <xf numFmtId="178" fontId="10" fillId="0" borderId="14" xfId="0" applyNumberFormat="1" applyFont="1" applyFill="1" applyBorder="1" applyAlignment="1">
      <alignment horizontal="center" vertical="center" wrapText="1"/>
    </xf>
    <xf numFmtId="180" fontId="12" fillId="0" borderId="14" xfId="0" applyNumberFormat="1" applyFont="1" applyFill="1" applyBorder="1" applyAlignment="1">
      <alignment horizontal="center" vertical="center"/>
    </xf>
    <xf numFmtId="179" fontId="12" fillId="0" borderId="14" xfId="0" applyNumberFormat="1" applyFont="1" applyFill="1" applyBorder="1" applyAlignment="1">
      <alignment horizontal="center" vertical="center"/>
    </xf>
    <xf numFmtId="181" fontId="12" fillId="0" borderId="15" xfId="0" applyNumberFormat="1" applyFont="1" applyFill="1" applyBorder="1" applyAlignment="1">
      <alignment horizontal="center" vertical="center"/>
    </xf>
    <xf numFmtId="0" fontId="14" fillId="0" borderId="16" xfId="49" applyNumberFormat="1" applyFont="1" applyBorder="1" applyAlignment="1">
      <alignment horizontal="center" vertical="center" wrapText="1"/>
    </xf>
    <xf numFmtId="0" fontId="14" fillId="0" borderId="17" xfId="49" applyNumberFormat="1" applyFont="1" applyBorder="1" applyAlignment="1">
      <alignment horizontal="center" vertical="center" wrapText="1"/>
    </xf>
    <xf numFmtId="0" fontId="14" fillId="0" borderId="18" xfId="49" applyNumberFormat="1" applyFont="1" applyBorder="1" applyAlignment="1">
      <alignment horizontal="center" vertical="center" wrapText="1"/>
    </xf>
    <xf numFmtId="0" fontId="1" fillId="0" borderId="19" xfId="49" applyNumberFormat="1" applyFont="1" applyBorder="1" applyAlignment="1">
      <alignment horizontal="left" wrapText="1"/>
    </xf>
    <xf numFmtId="0" fontId="1" fillId="0" borderId="12" xfId="49" applyNumberFormat="1" applyFont="1" applyBorder="1" applyAlignment="1">
      <alignment horizontal="left" wrapText="1"/>
    </xf>
    <xf numFmtId="0" fontId="1" fillId="0" borderId="20" xfId="49" applyNumberFormat="1" applyFont="1" applyBorder="1" applyAlignment="1">
      <alignment horizontal="left" wrapText="1"/>
    </xf>
    <xf numFmtId="0" fontId="1" fillId="0" borderId="12" xfId="49" applyFont="1" applyBorder="1" applyAlignment="1">
      <alignment horizontal="center" wrapText="1" shrinkToFit="1"/>
    </xf>
    <xf numFmtId="0" fontId="1" fillId="0" borderId="21" xfId="49" applyNumberFormat="1" applyFont="1" applyBorder="1" applyAlignment="1">
      <alignment horizontal="left" vertical="center" wrapText="1"/>
    </xf>
    <xf numFmtId="0" fontId="1" fillId="0" borderId="0" xfId="49" applyNumberFormat="1" applyFont="1" applyBorder="1" applyAlignment="1">
      <alignment horizontal="left" wrapText="1"/>
    </xf>
    <xf numFmtId="0" fontId="1" fillId="0" borderId="21" xfId="49" applyNumberFormat="1" applyFont="1" applyBorder="1" applyAlignment="1">
      <alignment horizontal="left" wrapText="1"/>
    </xf>
    <xf numFmtId="0" fontId="1" fillId="0" borderId="22" xfId="49" applyNumberFormat="1" applyFont="1" applyBorder="1" applyAlignment="1">
      <alignment horizontal="left" wrapText="1"/>
    </xf>
    <xf numFmtId="0" fontId="1" fillId="0" borderId="23" xfId="49" applyNumberFormat="1" applyFont="1" applyBorder="1" applyAlignment="1">
      <alignment horizontal="left" wrapText="1"/>
    </xf>
    <xf numFmtId="0" fontId="1" fillId="0" borderId="23" xfId="49" applyNumberFormat="1" applyFont="1" applyBorder="1" applyAlignment="1">
      <alignment horizontal="left" vertical="center" wrapText="1"/>
    </xf>
    <xf numFmtId="0" fontId="1" fillId="0" borderId="24" xfId="49" applyNumberFormat="1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C9" sqref="C9"/>
    </sheetView>
  </sheetViews>
  <sheetFormatPr defaultColWidth="10.2857142857143" defaultRowHeight="15" outlineLevelCol="4"/>
  <cols>
    <col min="1" max="1" width="18.8571428571429" customWidth="1"/>
    <col min="2" max="2" width="10.0380952380952" customWidth="1"/>
    <col min="3" max="3" width="29.1619047619048" customWidth="1"/>
    <col min="4" max="4" width="11.6666666666667" customWidth="1"/>
    <col min="5" max="5" width="17.3619047619048" customWidth="1"/>
  </cols>
  <sheetData>
    <row r="1" ht="198.4" customHeight="1" spans="1:5">
      <c r="A1" s="78" t="s">
        <v>0</v>
      </c>
      <c r="B1" s="79"/>
      <c r="C1" s="79"/>
      <c r="D1" s="79"/>
      <c r="E1" s="80"/>
    </row>
    <row r="2" ht="33.35" customHeight="1" spans="1:5">
      <c r="A2" s="81" t="s">
        <v>1</v>
      </c>
      <c r="B2" s="82" t="s">
        <v>2</v>
      </c>
      <c r="C2" s="82"/>
      <c r="D2" s="82"/>
      <c r="E2" s="83"/>
    </row>
    <row r="3" ht="73" customHeight="1" spans="1:5">
      <c r="A3" s="81" t="s">
        <v>3</v>
      </c>
      <c r="B3" s="82" t="s">
        <v>4</v>
      </c>
      <c r="C3" s="82"/>
      <c r="D3" s="82"/>
      <c r="E3" s="83"/>
    </row>
    <row r="4" ht="82" customHeight="1" spans="1:5">
      <c r="A4" s="81" t="s">
        <v>5</v>
      </c>
      <c r="B4" s="84" t="s">
        <v>6</v>
      </c>
      <c r="C4" s="84"/>
      <c r="D4" s="84"/>
      <c r="E4" s="85"/>
    </row>
    <row r="5" ht="213" customHeight="1" spans="1:5">
      <c r="A5" s="81" t="s">
        <v>7</v>
      </c>
      <c r="B5" s="82" t="s">
        <v>8</v>
      </c>
      <c r="C5" s="82"/>
      <c r="D5" s="82"/>
      <c r="E5" s="83"/>
    </row>
    <row r="6" ht="43" customHeight="1" spans="1:5">
      <c r="A6" s="81" t="s">
        <v>9</v>
      </c>
      <c r="B6" s="82">
        <v>2025.12</v>
      </c>
      <c r="C6" s="82"/>
      <c r="D6" s="82"/>
      <c r="E6" s="83"/>
    </row>
    <row r="7" ht="32.55" customHeight="1" spans="1:5">
      <c r="A7" s="81" t="s">
        <v>10</v>
      </c>
      <c r="B7" s="86" t="s">
        <v>10</v>
      </c>
      <c r="C7" s="86"/>
      <c r="D7" s="86"/>
      <c r="E7" s="87"/>
    </row>
    <row r="8" ht="34.1" customHeight="1" spans="1:5">
      <c r="A8" s="88" t="s">
        <v>10</v>
      </c>
      <c r="B8" s="89"/>
      <c r="C8" s="89" t="s">
        <v>10</v>
      </c>
      <c r="D8" s="90" t="s">
        <v>10</v>
      </c>
      <c r="E8" s="91"/>
    </row>
    <row r="9" ht="33.35" customHeight="1"/>
    <row r="10" ht="34.9" customHeight="1"/>
    <row r="11" ht="34.1" customHeight="1"/>
    <row r="12" ht="34.9" customHeight="1"/>
    <row r="13" ht="34.9" customHeight="1"/>
    <row r="14" ht="34.9" customHeight="1"/>
    <row r="15" ht="98.45" customHeight="1"/>
  </sheetData>
  <mergeCells count="9">
    <mergeCell ref="A1:E1"/>
    <mergeCell ref="B2:E2"/>
    <mergeCell ref="B3:E3"/>
    <mergeCell ref="B4:D4"/>
    <mergeCell ref="B5:E5"/>
    <mergeCell ref="B6:E6"/>
    <mergeCell ref="B7:E7"/>
    <mergeCell ref="A8:B8"/>
    <mergeCell ref="D8:E8"/>
  </mergeCells>
  <pageMargins left="0.78740157480315" right="0" top="0.78740157480315" bottom="0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9"/>
  <sheetViews>
    <sheetView workbookViewId="0">
      <selection activeCell="A1" sqref="A1:H1"/>
    </sheetView>
  </sheetViews>
  <sheetFormatPr defaultColWidth="10.2857142857143" defaultRowHeight="15" outlineLevelCol="7"/>
  <cols>
    <col min="1" max="1" width="5.01904761904762" customWidth="1"/>
    <col min="2" max="2" width="10.3047619047619" customWidth="1"/>
    <col min="3" max="3" width="19.9428571428571" customWidth="1"/>
    <col min="4" max="4" width="18.9904761904762" customWidth="1"/>
    <col min="5" max="5" width="7.32380952380952" customWidth="1"/>
    <col min="6" max="6" width="7.73333333333333" customWidth="1"/>
    <col min="7" max="7" width="8.68571428571429" customWidth="1"/>
    <col min="8" max="8" width="9.08571428571429" customWidth="1"/>
  </cols>
  <sheetData>
    <row r="1" ht="25.6" customHeight="1" spans="1:8">
      <c r="A1" s="1" t="s">
        <v>528</v>
      </c>
      <c r="B1" s="1"/>
      <c r="C1" s="1"/>
      <c r="D1" s="1"/>
      <c r="E1" s="1"/>
      <c r="F1" s="1"/>
      <c r="G1" s="1"/>
      <c r="H1" s="1"/>
    </row>
    <row r="2" ht="17.85" customHeight="1" spans="1:8">
      <c r="A2" s="2" t="s">
        <v>10</v>
      </c>
      <c r="B2" s="2"/>
      <c r="C2" s="2"/>
      <c r="D2" s="2"/>
      <c r="E2" s="2"/>
      <c r="F2" s="2"/>
      <c r="G2" s="2"/>
      <c r="H2" s="2"/>
    </row>
    <row r="3" ht="17.05" customHeight="1" spans="1:8">
      <c r="A3" s="3" t="s">
        <v>105</v>
      </c>
      <c r="B3" s="3"/>
      <c r="C3" s="3"/>
      <c r="D3" s="3"/>
      <c r="E3" s="3"/>
      <c r="F3" s="3"/>
      <c r="G3" s="2" t="s">
        <v>529</v>
      </c>
      <c r="H3" s="2"/>
    </row>
    <row r="4" ht="31" customHeight="1" spans="1:8">
      <c r="A4" s="4" t="s">
        <v>13</v>
      </c>
      <c r="B4" s="4" t="s">
        <v>530</v>
      </c>
      <c r="C4" s="4" t="s">
        <v>531</v>
      </c>
      <c r="D4" s="4" t="s">
        <v>532</v>
      </c>
      <c r="E4" s="4" t="s">
        <v>533</v>
      </c>
      <c r="F4" s="5" t="s">
        <v>534</v>
      </c>
      <c r="G4" s="4" t="s">
        <v>535</v>
      </c>
      <c r="H4" s="5" t="s">
        <v>114</v>
      </c>
    </row>
    <row r="5" ht="16.3" customHeight="1" spans="1:8">
      <c r="A5" s="5" t="s">
        <v>25</v>
      </c>
      <c r="B5" s="6" t="s">
        <v>10</v>
      </c>
      <c r="C5" s="5" t="s">
        <v>536</v>
      </c>
      <c r="D5" s="6" t="s">
        <v>10</v>
      </c>
      <c r="E5" s="5" t="s">
        <v>10</v>
      </c>
      <c r="F5" s="7" t="s">
        <v>10</v>
      </c>
      <c r="G5" s="7" t="s">
        <v>10</v>
      </c>
      <c r="H5" s="8">
        <v>0</v>
      </c>
    </row>
    <row r="6" ht="16.3" customHeight="1" spans="1:8">
      <c r="A6" s="5" t="s">
        <v>53</v>
      </c>
      <c r="B6" s="6" t="s">
        <v>537</v>
      </c>
      <c r="C6" s="6" t="s">
        <v>538</v>
      </c>
      <c r="D6" s="6" t="s">
        <v>10</v>
      </c>
      <c r="E6" s="5" t="s">
        <v>539</v>
      </c>
      <c r="F6" s="7" t="s">
        <v>10</v>
      </c>
      <c r="G6" s="7" t="s">
        <v>10</v>
      </c>
      <c r="H6" s="9">
        <v>229795.84</v>
      </c>
    </row>
    <row r="7" ht="16.3" customHeight="1" spans="1:8">
      <c r="A7" s="5" t="s">
        <v>37</v>
      </c>
      <c r="B7" s="6" t="s">
        <v>10</v>
      </c>
      <c r="C7" s="5" t="s">
        <v>540</v>
      </c>
      <c r="D7" s="6" t="s">
        <v>10</v>
      </c>
      <c r="E7" s="5" t="s">
        <v>10</v>
      </c>
      <c r="F7" s="7" t="s">
        <v>10</v>
      </c>
      <c r="G7" s="7" t="s">
        <v>10</v>
      </c>
      <c r="H7" s="7" t="s">
        <v>10</v>
      </c>
    </row>
    <row r="8" ht="16.3" customHeight="1" spans="1:8">
      <c r="A8" s="5" t="s">
        <v>53</v>
      </c>
      <c r="B8" s="6" t="s">
        <v>541</v>
      </c>
      <c r="C8" s="6" t="s">
        <v>542</v>
      </c>
      <c r="D8" s="6" t="s">
        <v>543</v>
      </c>
      <c r="E8" s="5" t="s">
        <v>544</v>
      </c>
      <c r="F8" s="10">
        <v>452.827</v>
      </c>
      <c r="G8" s="10">
        <v>3.083</v>
      </c>
      <c r="H8" s="9">
        <v>1396.07</v>
      </c>
    </row>
    <row r="9" ht="16.3" customHeight="1" spans="1:8">
      <c r="A9" s="5" t="s">
        <v>54</v>
      </c>
      <c r="B9" s="6" t="s">
        <v>545</v>
      </c>
      <c r="C9" s="6" t="s">
        <v>546</v>
      </c>
      <c r="D9" s="6" t="s">
        <v>547</v>
      </c>
      <c r="E9" s="5" t="s">
        <v>215</v>
      </c>
      <c r="F9" s="10">
        <v>0.961</v>
      </c>
      <c r="G9" s="10">
        <v>3064.6</v>
      </c>
      <c r="H9" s="9">
        <v>2944.96</v>
      </c>
    </row>
    <row r="10" ht="16.3" customHeight="1" spans="1:8">
      <c r="A10" s="5" t="s">
        <v>55</v>
      </c>
      <c r="B10" s="6" t="s">
        <v>548</v>
      </c>
      <c r="C10" s="6" t="s">
        <v>546</v>
      </c>
      <c r="D10" s="6" t="s">
        <v>549</v>
      </c>
      <c r="E10" s="5" t="s">
        <v>215</v>
      </c>
      <c r="F10" s="10">
        <v>0.348</v>
      </c>
      <c r="G10" s="10">
        <v>3442.92</v>
      </c>
      <c r="H10" s="9">
        <v>1199.51</v>
      </c>
    </row>
    <row r="11" ht="16.3" customHeight="1" spans="1:8">
      <c r="A11" s="5" t="s">
        <v>129</v>
      </c>
      <c r="B11" s="6" t="s">
        <v>550</v>
      </c>
      <c r="C11" s="6" t="s">
        <v>546</v>
      </c>
      <c r="D11" s="6" t="s">
        <v>551</v>
      </c>
      <c r="E11" s="5" t="s">
        <v>215</v>
      </c>
      <c r="F11" s="10">
        <v>1.841</v>
      </c>
      <c r="G11" s="10">
        <v>3164.6</v>
      </c>
      <c r="H11" s="9">
        <v>5825.4</v>
      </c>
    </row>
    <row r="12" ht="16.3" customHeight="1" spans="1:8">
      <c r="A12" s="5" t="s">
        <v>132</v>
      </c>
      <c r="B12" s="6" t="s">
        <v>552</v>
      </c>
      <c r="C12" s="6" t="s">
        <v>546</v>
      </c>
      <c r="D12" s="6" t="s">
        <v>553</v>
      </c>
      <c r="E12" s="5" t="s">
        <v>215</v>
      </c>
      <c r="F12" s="10">
        <v>5.607</v>
      </c>
      <c r="G12" s="10">
        <v>3067.26</v>
      </c>
      <c r="H12" s="9">
        <v>17197.36</v>
      </c>
    </row>
    <row r="13" ht="16.3" customHeight="1" spans="1:8">
      <c r="A13" s="5" t="s">
        <v>137</v>
      </c>
      <c r="B13" s="6" t="s">
        <v>554</v>
      </c>
      <c r="C13" s="6" t="s">
        <v>546</v>
      </c>
      <c r="D13" s="6" t="s">
        <v>555</v>
      </c>
      <c r="E13" s="5" t="s">
        <v>215</v>
      </c>
      <c r="F13" s="10">
        <v>0.216</v>
      </c>
      <c r="G13" s="10">
        <v>3064.6</v>
      </c>
      <c r="H13" s="9">
        <v>662.93</v>
      </c>
    </row>
    <row r="14" ht="16.3" customHeight="1" spans="1:8">
      <c r="A14" s="5" t="s">
        <v>141</v>
      </c>
      <c r="B14" s="6" t="s">
        <v>556</v>
      </c>
      <c r="C14" s="6" t="s">
        <v>557</v>
      </c>
      <c r="D14" s="6" t="s">
        <v>558</v>
      </c>
      <c r="E14" s="5" t="s">
        <v>544</v>
      </c>
      <c r="F14" s="10">
        <v>0.165</v>
      </c>
      <c r="G14" s="10">
        <v>8.32</v>
      </c>
      <c r="H14" s="9">
        <v>1.37</v>
      </c>
    </row>
    <row r="15" ht="16.3" customHeight="1" spans="1:8">
      <c r="A15" s="5" t="s">
        <v>145</v>
      </c>
      <c r="B15" s="6" t="s">
        <v>559</v>
      </c>
      <c r="C15" s="6" t="s">
        <v>557</v>
      </c>
      <c r="D15" s="6" t="s">
        <v>560</v>
      </c>
      <c r="E15" s="5" t="s">
        <v>544</v>
      </c>
      <c r="F15" s="10">
        <v>5</v>
      </c>
      <c r="G15" s="10">
        <v>7.68</v>
      </c>
      <c r="H15" s="9">
        <v>38.4</v>
      </c>
    </row>
    <row r="16" ht="16.3" customHeight="1" spans="1:8">
      <c r="A16" s="5" t="s">
        <v>150</v>
      </c>
      <c r="B16" s="6" t="s">
        <v>561</v>
      </c>
      <c r="C16" s="6" t="s">
        <v>557</v>
      </c>
      <c r="D16" s="6" t="s">
        <v>562</v>
      </c>
      <c r="E16" s="5" t="s">
        <v>544</v>
      </c>
      <c r="F16" s="10">
        <v>9.851</v>
      </c>
      <c r="G16" s="10">
        <v>7.81</v>
      </c>
      <c r="H16" s="9">
        <v>76.94</v>
      </c>
    </row>
    <row r="17" ht="16.3" customHeight="1" spans="1:8">
      <c r="A17" s="5" t="s">
        <v>153</v>
      </c>
      <c r="B17" s="6" t="s">
        <v>563</v>
      </c>
      <c r="C17" s="6" t="s">
        <v>557</v>
      </c>
      <c r="D17" s="6" t="s">
        <v>564</v>
      </c>
      <c r="E17" s="5" t="s">
        <v>544</v>
      </c>
      <c r="F17" s="10">
        <v>0.212</v>
      </c>
      <c r="G17" s="10">
        <v>7.94</v>
      </c>
      <c r="H17" s="9">
        <v>1.68</v>
      </c>
    </row>
    <row r="18" ht="16.3" customHeight="1" spans="1:8">
      <c r="A18" s="5" t="s">
        <v>157</v>
      </c>
      <c r="B18" s="6" t="s">
        <v>565</v>
      </c>
      <c r="C18" s="6" t="s">
        <v>557</v>
      </c>
      <c r="D18" s="6" t="s">
        <v>566</v>
      </c>
      <c r="E18" s="5" t="s">
        <v>544</v>
      </c>
      <c r="F18" s="10">
        <v>1.019</v>
      </c>
      <c r="G18" s="10">
        <v>8.34</v>
      </c>
      <c r="H18" s="9">
        <v>8.5</v>
      </c>
    </row>
    <row r="19" ht="16.3" customHeight="1" spans="1:8">
      <c r="A19" s="5" t="s">
        <v>161</v>
      </c>
      <c r="B19" s="6" t="s">
        <v>567</v>
      </c>
      <c r="C19" s="6" t="s">
        <v>557</v>
      </c>
      <c r="D19" s="6" t="s">
        <v>568</v>
      </c>
      <c r="E19" s="5" t="s">
        <v>544</v>
      </c>
      <c r="F19" s="10">
        <v>30.615</v>
      </c>
      <c r="G19" s="10">
        <v>9.27</v>
      </c>
      <c r="H19" s="9">
        <v>283.81</v>
      </c>
    </row>
    <row r="20" ht="16.3" customHeight="1" spans="1:8">
      <c r="A20" s="5" t="s">
        <v>165</v>
      </c>
      <c r="B20" s="6" t="s">
        <v>569</v>
      </c>
      <c r="C20" s="6" t="s">
        <v>570</v>
      </c>
      <c r="D20" s="6" t="s">
        <v>571</v>
      </c>
      <c r="E20" s="5" t="s">
        <v>544</v>
      </c>
      <c r="F20" s="10">
        <v>1.513</v>
      </c>
      <c r="G20" s="10">
        <v>4.5</v>
      </c>
      <c r="H20" s="9">
        <v>6.81</v>
      </c>
    </row>
    <row r="21" ht="16.3" customHeight="1" spans="1:8">
      <c r="A21" s="5" t="s">
        <v>168</v>
      </c>
      <c r="B21" s="6" t="s">
        <v>572</v>
      </c>
      <c r="C21" s="6" t="s">
        <v>573</v>
      </c>
      <c r="D21" s="6" t="s">
        <v>574</v>
      </c>
      <c r="E21" s="5" t="s">
        <v>544</v>
      </c>
      <c r="F21" s="10">
        <v>22.644</v>
      </c>
      <c r="G21" s="10">
        <v>3.37</v>
      </c>
      <c r="H21" s="9">
        <v>76.31</v>
      </c>
    </row>
    <row r="22" ht="16.3" customHeight="1" spans="1:8">
      <c r="A22" s="5" t="s">
        <v>172</v>
      </c>
      <c r="B22" s="6" t="s">
        <v>575</v>
      </c>
      <c r="C22" s="6" t="s">
        <v>573</v>
      </c>
      <c r="D22" s="6" t="s">
        <v>576</v>
      </c>
      <c r="E22" s="5" t="s">
        <v>577</v>
      </c>
      <c r="F22" s="10">
        <v>39.207</v>
      </c>
      <c r="G22" s="10">
        <v>3.467</v>
      </c>
      <c r="H22" s="9">
        <v>135.93</v>
      </c>
    </row>
    <row r="23" ht="16.3" customHeight="1" spans="1:8">
      <c r="A23" s="5" t="s">
        <v>176</v>
      </c>
      <c r="B23" s="6" t="s">
        <v>578</v>
      </c>
      <c r="C23" s="6" t="s">
        <v>573</v>
      </c>
      <c r="D23" s="6" t="s">
        <v>579</v>
      </c>
      <c r="E23" s="5" t="s">
        <v>215</v>
      </c>
      <c r="F23" s="10">
        <v>0.098</v>
      </c>
      <c r="G23" s="10">
        <v>3281.42</v>
      </c>
      <c r="H23" s="9">
        <v>321.32</v>
      </c>
    </row>
    <row r="24" ht="16.3" customHeight="1" spans="1:8">
      <c r="A24" s="5" t="s">
        <v>180</v>
      </c>
      <c r="B24" s="6" t="s">
        <v>580</v>
      </c>
      <c r="C24" s="6" t="s">
        <v>573</v>
      </c>
      <c r="D24" s="6" t="s">
        <v>581</v>
      </c>
      <c r="E24" s="5" t="s">
        <v>215</v>
      </c>
      <c r="F24" s="10">
        <v>0.031</v>
      </c>
      <c r="G24" s="10">
        <v>3281.42</v>
      </c>
      <c r="H24" s="9">
        <v>100.41</v>
      </c>
    </row>
    <row r="25" ht="16.3" customHeight="1" spans="1:8">
      <c r="A25" s="5" t="s">
        <v>183</v>
      </c>
      <c r="B25" s="6" t="s">
        <v>582</v>
      </c>
      <c r="C25" s="6" t="s">
        <v>573</v>
      </c>
      <c r="D25" s="6" t="s">
        <v>583</v>
      </c>
      <c r="E25" s="5" t="s">
        <v>215</v>
      </c>
      <c r="F25" s="10">
        <v>0.015</v>
      </c>
      <c r="G25" s="10">
        <v>3467.37</v>
      </c>
      <c r="H25" s="9">
        <v>53.05</v>
      </c>
    </row>
    <row r="26" ht="16.3" customHeight="1" spans="1:8">
      <c r="A26" s="5" t="s">
        <v>187</v>
      </c>
      <c r="B26" s="6" t="s">
        <v>584</v>
      </c>
      <c r="C26" s="6" t="s">
        <v>573</v>
      </c>
      <c r="D26" s="6" t="s">
        <v>585</v>
      </c>
      <c r="E26" s="5" t="s">
        <v>215</v>
      </c>
      <c r="F26" s="10">
        <v>0.029</v>
      </c>
      <c r="G26" s="10">
        <v>3467.37</v>
      </c>
      <c r="H26" s="9">
        <v>99.03</v>
      </c>
    </row>
    <row r="27" ht="16.3" customHeight="1" spans="1:8">
      <c r="A27" s="5" t="s">
        <v>191</v>
      </c>
      <c r="B27" s="6" t="s">
        <v>586</v>
      </c>
      <c r="C27" s="6" t="s">
        <v>587</v>
      </c>
      <c r="D27" s="6" t="s">
        <v>588</v>
      </c>
      <c r="E27" s="5" t="s">
        <v>544</v>
      </c>
      <c r="F27" s="10">
        <v>5.239</v>
      </c>
      <c r="G27" s="10">
        <v>3.79</v>
      </c>
      <c r="H27" s="9">
        <v>19.86</v>
      </c>
    </row>
    <row r="28" ht="16.3" customHeight="1" spans="1:8">
      <c r="A28" s="5" t="s">
        <v>195</v>
      </c>
      <c r="B28" s="6" t="s">
        <v>589</v>
      </c>
      <c r="C28" s="6" t="s">
        <v>587</v>
      </c>
      <c r="D28" s="6" t="s">
        <v>590</v>
      </c>
      <c r="E28" s="5" t="s">
        <v>544</v>
      </c>
      <c r="F28" s="10">
        <v>0.26</v>
      </c>
      <c r="G28" s="10">
        <v>3.79</v>
      </c>
      <c r="H28" s="9">
        <v>0.99</v>
      </c>
    </row>
    <row r="29" ht="16.3" customHeight="1" spans="1:8">
      <c r="A29" s="5" t="s">
        <v>199</v>
      </c>
      <c r="B29" s="6" t="s">
        <v>591</v>
      </c>
      <c r="C29" s="6" t="s">
        <v>592</v>
      </c>
      <c r="D29" s="6" t="s">
        <v>593</v>
      </c>
      <c r="E29" s="5" t="s">
        <v>544</v>
      </c>
      <c r="F29" s="10">
        <v>11.151</v>
      </c>
      <c r="G29" s="10">
        <v>4.22</v>
      </c>
      <c r="H29" s="9">
        <v>47.06</v>
      </c>
    </row>
    <row r="30" ht="16.3" customHeight="1" spans="1:8">
      <c r="A30" s="5" t="s">
        <v>203</v>
      </c>
      <c r="B30" s="6" t="s">
        <v>594</v>
      </c>
      <c r="C30" s="6" t="s">
        <v>595</v>
      </c>
      <c r="D30" s="6" t="s">
        <v>543</v>
      </c>
      <c r="E30" s="5" t="s">
        <v>544</v>
      </c>
      <c r="F30" s="10">
        <v>3.01</v>
      </c>
      <c r="G30" s="10">
        <v>3.232</v>
      </c>
      <c r="H30" s="9">
        <v>9.73</v>
      </c>
    </row>
    <row r="31" ht="16.3" customHeight="1" spans="1:8">
      <c r="A31" s="5" t="s">
        <v>207</v>
      </c>
      <c r="B31" s="6" t="s">
        <v>596</v>
      </c>
      <c r="C31" s="6" t="s">
        <v>597</v>
      </c>
      <c r="D31" s="6" t="s">
        <v>598</v>
      </c>
      <c r="E31" s="5" t="s">
        <v>544</v>
      </c>
      <c r="F31" s="10">
        <v>16.83</v>
      </c>
      <c r="G31" s="10">
        <v>3.484</v>
      </c>
      <c r="H31" s="9">
        <v>58.64</v>
      </c>
    </row>
    <row r="32" ht="16.3" customHeight="1" spans="1:8">
      <c r="A32" s="5" t="s">
        <v>211</v>
      </c>
      <c r="B32" s="6" t="s">
        <v>599</v>
      </c>
      <c r="C32" s="6" t="s">
        <v>597</v>
      </c>
      <c r="D32" s="6" t="s">
        <v>600</v>
      </c>
      <c r="E32" s="5" t="s">
        <v>544</v>
      </c>
      <c r="F32" s="10">
        <v>65.445</v>
      </c>
      <c r="G32" s="10">
        <v>3.335</v>
      </c>
      <c r="H32" s="9">
        <v>218.26</v>
      </c>
    </row>
    <row r="33" ht="16.3" customHeight="1" spans="1:8">
      <c r="A33" s="5" t="s">
        <v>216</v>
      </c>
      <c r="B33" s="6" t="s">
        <v>601</v>
      </c>
      <c r="C33" s="6" t="s">
        <v>602</v>
      </c>
      <c r="D33" s="6" t="s">
        <v>543</v>
      </c>
      <c r="E33" s="5" t="s">
        <v>544</v>
      </c>
      <c r="F33" s="10">
        <v>193.768</v>
      </c>
      <c r="G33" s="10">
        <v>4.63</v>
      </c>
      <c r="H33" s="9">
        <v>897.15</v>
      </c>
    </row>
    <row r="34" ht="16.3" customHeight="1" spans="1:8">
      <c r="A34" s="5" t="s">
        <v>219</v>
      </c>
      <c r="B34" s="6" t="s">
        <v>603</v>
      </c>
      <c r="C34" s="6" t="s">
        <v>604</v>
      </c>
      <c r="D34" s="6" t="s">
        <v>10</v>
      </c>
      <c r="E34" s="5" t="s">
        <v>544</v>
      </c>
      <c r="F34" s="10">
        <v>0.576</v>
      </c>
      <c r="G34" s="10">
        <v>11.75</v>
      </c>
      <c r="H34" s="9">
        <v>6.77</v>
      </c>
    </row>
    <row r="35" ht="16.3" customHeight="1" spans="1:8">
      <c r="A35" s="5" t="s">
        <v>223</v>
      </c>
      <c r="B35" s="6" t="s">
        <v>605</v>
      </c>
      <c r="C35" s="6" t="s">
        <v>606</v>
      </c>
      <c r="D35" s="6" t="s">
        <v>543</v>
      </c>
      <c r="E35" s="5" t="s">
        <v>544</v>
      </c>
      <c r="F35" s="10">
        <v>5.67</v>
      </c>
      <c r="G35" s="10">
        <v>4.773</v>
      </c>
      <c r="H35" s="9">
        <v>27.06</v>
      </c>
    </row>
    <row r="36" ht="16.3" customHeight="1" spans="1:8">
      <c r="A36" s="5" t="s">
        <v>227</v>
      </c>
      <c r="B36" s="6" t="s">
        <v>607</v>
      </c>
      <c r="C36" s="6" t="s">
        <v>608</v>
      </c>
      <c r="D36" s="6" t="s">
        <v>10</v>
      </c>
      <c r="E36" s="5" t="s">
        <v>463</v>
      </c>
      <c r="F36" s="10">
        <v>0.64</v>
      </c>
      <c r="G36" s="10">
        <v>2.66</v>
      </c>
      <c r="H36" s="9">
        <v>1.7</v>
      </c>
    </row>
    <row r="37" ht="16.3" customHeight="1" spans="1:8">
      <c r="A37" s="5" t="s">
        <v>230</v>
      </c>
      <c r="B37" s="6" t="s">
        <v>609</v>
      </c>
      <c r="C37" s="6" t="s">
        <v>610</v>
      </c>
      <c r="D37" s="6" t="s">
        <v>611</v>
      </c>
      <c r="E37" s="5" t="s">
        <v>463</v>
      </c>
      <c r="F37" s="10">
        <v>4.12</v>
      </c>
      <c r="G37" s="10">
        <v>55.97</v>
      </c>
      <c r="H37" s="9">
        <v>230.6</v>
      </c>
    </row>
    <row r="38" ht="16.3" customHeight="1" spans="1:8">
      <c r="A38" s="5" t="s">
        <v>234</v>
      </c>
      <c r="B38" s="6" t="s">
        <v>612</v>
      </c>
      <c r="C38" s="6" t="s">
        <v>613</v>
      </c>
      <c r="D38" s="6" t="s">
        <v>614</v>
      </c>
      <c r="E38" s="5" t="s">
        <v>125</v>
      </c>
      <c r="F38" s="10">
        <v>0.04</v>
      </c>
      <c r="G38" s="10">
        <v>3.42</v>
      </c>
      <c r="H38" s="9">
        <v>0.14</v>
      </c>
    </row>
    <row r="39" ht="16.3" customHeight="1" spans="1:8">
      <c r="A39" s="5" t="s">
        <v>238</v>
      </c>
      <c r="B39" s="6" t="s">
        <v>615</v>
      </c>
      <c r="C39" s="6" t="s">
        <v>616</v>
      </c>
      <c r="D39" s="6" t="s">
        <v>10</v>
      </c>
      <c r="E39" s="5" t="s">
        <v>544</v>
      </c>
      <c r="F39" s="10">
        <v>17.323</v>
      </c>
      <c r="G39" s="10">
        <v>7.2</v>
      </c>
      <c r="H39" s="9">
        <v>124.72</v>
      </c>
    </row>
    <row r="40" ht="16.3" customHeight="1" spans="1:8">
      <c r="A40" s="5" t="s">
        <v>242</v>
      </c>
      <c r="B40" s="6" t="s">
        <v>617</v>
      </c>
      <c r="C40" s="6" t="s">
        <v>616</v>
      </c>
      <c r="D40" s="6" t="s">
        <v>10</v>
      </c>
      <c r="E40" s="5" t="s">
        <v>125</v>
      </c>
      <c r="F40" s="10">
        <v>434.532</v>
      </c>
      <c r="G40" s="10">
        <v>0.42</v>
      </c>
      <c r="H40" s="9">
        <v>182.5</v>
      </c>
    </row>
    <row r="41" ht="16.3" customHeight="1" spans="1:8">
      <c r="A41" s="5" t="s">
        <v>247</v>
      </c>
      <c r="B41" s="6" t="s">
        <v>618</v>
      </c>
      <c r="C41" s="6" t="s">
        <v>619</v>
      </c>
      <c r="D41" s="6" t="s">
        <v>620</v>
      </c>
      <c r="E41" s="5" t="s">
        <v>544</v>
      </c>
      <c r="F41" s="10">
        <v>0.6</v>
      </c>
      <c r="G41" s="10">
        <v>15.8</v>
      </c>
      <c r="H41" s="9">
        <v>9.48</v>
      </c>
    </row>
    <row r="42" ht="16.3" customHeight="1" spans="1:8">
      <c r="A42" s="5" t="s">
        <v>250</v>
      </c>
      <c r="B42" s="6" t="s">
        <v>621</v>
      </c>
      <c r="C42" s="6" t="s">
        <v>622</v>
      </c>
      <c r="D42" s="6" t="s">
        <v>10</v>
      </c>
      <c r="E42" s="5" t="s">
        <v>463</v>
      </c>
      <c r="F42" s="10">
        <v>66.067</v>
      </c>
      <c r="G42" s="10">
        <v>0.14</v>
      </c>
      <c r="H42" s="9">
        <v>9.25</v>
      </c>
    </row>
    <row r="43" ht="16.3" customHeight="1" spans="1:8">
      <c r="A43" s="5" t="s">
        <v>254</v>
      </c>
      <c r="B43" s="6" t="s">
        <v>623</v>
      </c>
      <c r="C43" s="6" t="s">
        <v>624</v>
      </c>
      <c r="D43" s="6" t="s">
        <v>10</v>
      </c>
      <c r="E43" s="5" t="s">
        <v>544</v>
      </c>
      <c r="F43" s="10">
        <v>4.936</v>
      </c>
      <c r="G43" s="10">
        <v>13.39</v>
      </c>
      <c r="H43" s="9">
        <v>66.09</v>
      </c>
    </row>
    <row r="44" ht="16.3" customHeight="1" spans="1:8">
      <c r="A44" s="5" t="s">
        <v>257</v>
      </c>
      <c r="B44" s="6" t="s">
        <v>625</v>
      </c>
      <c r="C44" s="6" t="s">
        <v>626</v>
      </c>
      <c r="D44" s="6" t="s">
        <v>627</v>
      </c>
      <c r="E44" s="5" t="s">
        <v>125</v>
      </c>
      <c r="F44" s="10">
        <v>5.429</v>
      </c>
      <c r="G44" s="10">
        <v>4.87</v>
      </c>
      <c r="H44" s="9">
        <v>26.44</v>
      </c>
    </row>
    <row r="45" ht="25.6" customHeight="1" spans="1:8">
      <c r="A45" s="1" t="s">
        <v>528</v>
      </c>
      <c r="B45" s="1"/>
      <c r="C45" s="1"/>
      <c r="D45" s="1"/>
      <c r="E45" s="1"/>
      <c r="F45" s="1"/>
      <c r="G45" s="1"/>
      <c r="H45" s="1"/>
    </row>
    <row r="46" ht="17.85" customHeight="1" spans="1:8">
      <c r="A46" s="2" t="s">
        <v>10</v>
      </c>
      <c r="B46" s="2"/>
      <c r="C46" s="2"/>
      <c r="D46" s="2"/>
      <c r="E46" s="2"/>
      <c r="F46" s="2"/>
      <c r="G46" s="2"/>
      <c r="H46" s="2"/>
    </row>
    <row r="47" ht="17.05" customHeight="1" spans="1:8">
      <c r="A47" s="3" t="s">
        <v>105</v>
      </c>
      <c r="B47" s="3"/>
      <c r="C47" s="3"/>
      <c r="D47" s="3"/>
      <c r="E47" s="3"/>
      <c r="F47" s="3"/>
      <c r="G47" s="2" t="s">
        <v>628</v>
      </c>
      <c r="H47" s="2"/>
    </row>
    <row r="48" ht="31" customHeight="1" spans="1:8">
      <c r="A48" s="4" t="s">
        <v>13</v>
      </c>
      <c r="B48" s="4" t="s">
        <v>530</v>
      </c>
      <c r="C48" s="4" t="s">
        <v>531</v>
      </c>
      <c r="D48" s="4" t="s">
        <v>532</v>
      </c>
      <c r="E48" s="4" t="s">
        <v>533</v>
      </c>
      <c r="F48" s="5" t="s">
        <v>534</v>
      </c>
      <c r="G48" s="4" t="s">
        <v>535</v>
      </c>
      <c r="H48" s="5" t="s">
        <v>114</v>
      </c>
    </row>
    <row r="49" ht="16.3" customHeight="1" spans="1:8">
      <c r="A49" s="5" t="s">
        <v>260</v>
      </c>
      <c r="B49" s="6" t="s">
        <v>629</v>
      </c>
      <c r="C49" s="6" t="s">
        <v>630</v>
      </c>
      <c r="D49" s="6" t="s">
        <v>10</v>
      </c>
      <c r="E49" s="5" t="s">
        <v>544</v>
      </c>
      <c r="F49" s="10">
        <v>0.856</v>
      </c>
      <c r="G49" s="10">
        <v>5.22</v>
      </c>
      <c r="H49" s="9">
        <v>4.47</v>
      </c>
    </row>
    <row r="50" ht="16.3" customHeight="1" spans="1:8">
      <c r="A50" s="5" t="s">
        <v>263</v>
      </c>
      <c r="B50" s="6" t="s">
        <v>631</v>
      </c>
      <c r="C50" s="6" t="s">
        <v>632</v>
      </c>
      <c r="D50" s="6" t="s">
        <v>10</v>
      </c>
      <c r="E50" s="5" t="s">
        <v>544</v>
      </c>
      <c r="F50" s="10">
        <v>2.496</v>
      </c>
      <c r="G50" s="10">
        <v>8.81</v>
      </c>
      <c r="H50" s="9">
        <v>21.99</v>
      </c>
    </row>
    <row r="51" ht="16.3" customHeight="1" spans="1:8">
      <c r="A51" s="5" t="s">
        <v>268</v>
      </c>
      <c r="B51" s="6" t="s">
        <v>633</v>
      </c>
      <c r="C51" s="6" t="s">
        <v>634</v>
      </c>
      <c r="D51" s="6" t="s">
        <v>10</v>
      </c>
      <c r="E51" s="5" t="s">
        <v>125</v>
      </c>
      <c r="F51" s="10">
        <v>140.672</v>
      </c>
      <c r="G51" s="10">
        <v>1.29</v>
      </c>
      <c r="H51" s="9">
        <v>181.47</v>
      </c>
    </row>
    <row r="52" ht="16.3" customHeight="1" spans="1:8">
      <c r="A52" s="5" t="s">
        <v>273</v>
      </c>
      <c r="B52" s="6" t="s">
        <v>635</v>
      </c>
      <c r="C52" s="6" t="s">
        <v>636</v>
      </c>
      <c r="D52" s="6" t="s">
        <v>10</v>
      </c>
      <c r="E52" s="5" t="s">
        <v>463</v>
      </c>
      <c r="F52" s="10">
        <v>15.261</v>
      </c>
      <c r="G52" s="10">
        <v>1.53</v>
      </c>
      <c r="H52" s="9">
        <v>23.35</v>
      </c>
    </row>
    <row r="53" ht="16.3" customHeight="1" spans="1:8">
      <c r="A53" s="5" t="s">
        <v>277</v>
      </c>
      <c r="B53" s="6" t="s">
        <v>637</v>
      </c>
      <c r="C53" s="6" t="s">
        <v>638</v>
      </c>
      <c r="D53" s="6" t="s">
        <v>10</v>
      </c>
      <c r="E53" s="5" t="s">
        <v>544</v>
      </c>
      <c r="F53" s="10">
        <v>46</v>
      </c>
      <c r="G53" s="10">
        <v>0.43</v>
      </c>
      <c r="H53" s="9">
        <v>19.78</v>
      </c>
    </row>
    <row r="54" ht="16.3" customHeight="1" spans="1:8">
      <c r="A54" s="5" t="s">
        <v>283</v>
      </c>
      <c r="B54" s="6" t="s">
        <v>639</v>
      </c>
      <c r="C54" s="6" t="s">
        <v>640</v>
      </c>
      <c r="D54" s="6" t="s">
        <v>641</v>
      </c>
      <c r="E54" s="5" t="s">
        <v>544</v>
      </c>
      <c r="F54" s="10">
        <v>0.44</v>
      </c>
      <c r="G54" s="10">
        <v>12.11</v>
      </c>
      <c r="H54" s="9">
        <v>5.33</v>
      </c>
    </row>
    <row r="55" ht="16.3" customHeight="1" spans="1:8">
      <c r="A55" s="5" t="s">
        <v>286</v>
      </c>
      <c r="B55" s="6" t="s">
        <v>642</v>
      </c>
      <c r="C55" s="6" t="s">
        <v>643</v>
      </c>
      <c r="D55" s="6" t="s">
        <v>10</v>
      </c>
      <c r="E55" s="5" t="s">
        <v>544</v>
      </c>
      <c r="F55" s="10">
        <v>64.129</v>
      </c>
      <c r="G55" s="10">
        <v>9.93</v>
      </c>
      <c r="H55" s="9">
        <v>636.8</v>
      </c>
    </row>
    <row r="56" ht="16.3" customHeight="1" spans="1:8">
      <c r="A56" s="5" t="s">
        <v>290</v>
      </c>
      <c r="B56" s="6" t="s">
        <v>644</v>
      </c>
      <c r="C56" s="6" t="s">
        <v>645</v>
      </c>
      <c r="D56" s="6" t="s">
        <v>646</v>
      </c>
      <c r="E56" s="5" t="s">
        <v>463</v>
      </c>
      <c r="F56" s="10">
        <v>70.72</v>
      </c>
      <c r="G56" s="10">
        <v>0.06</v>
      </c>
      <c r="H56" s="9">
        <v>4.24</v>
      </c>
    </row>
    <row r="57" ht="16.3" customHeight="1" spans="1:8">
      <c r="A57" s="5" t="s">
        <v>294</v>
      </c>
      <c r="B57" s="6" t="s">
        <v>647</v>
      </c>
      <c r="C57" s="6" t="s">
        <v>648</v>
      </c>
      <c r="D57" s="6" t="s">
        <v>649</v>
      </c>
      <c r="E57" s="5" t="s">
        <v>463</v>
      </c>
      <c r="F57" s="10">
        <v>3.861</v>
      </c>
      <c r="G57" s="10">
        <v>0.22</v>
      </c>
      <c r="H57" s="9">
        <v>0.85</v>
      </c>
    </row>
    <row r="58" ht="16.3" customHeight="1" spans="1:8">
      <c r="A58" s="5" t="s">
        <v>297</v>
      </c>
      <c r="B58" s="6" t="s">
        <v>650</v>
      </c>
      <c r="C58" s="6" t="s">
        <v>651</v>
      </c>
      <c r="D58" s="6" t="s">
        <v>10</v>
      </c>
      <c r="E58" s="5" t="s">
        <v>463</v>
      </c>
      <c r="F58" s="10">
        <v>33.6</v>
      </c>
      <c r="G58" s="10">
        <v>0.89</v>
      </c>
      <c r="H58" s="9">
        <v>29.9</v>
      </c>
    </row>
    <row r="59" ht="16.3" customHeight="1" spans="1:8">
      <c r="A59" s="5" t="s">
        <v>301</v>
      </c>
      <c r="B59" s="6" t="s">
        <v>652</v>
      </c>
      <c r="C59" s="6" t="s">
        <v>653</v>
      </c>
      <c r="D59" s="6" t="s">
        <v>654</v>
      </c>
      <c r="E59" s="5" t="s">
        <v>577</v>
      </c>
      <c r="F59" s="10">
        <v>11.22</v>
      </c>
      <c r="G59" s="10">
        <v>5</v>
      </c>
      <c r="H59" s="9">
        <v>56.1</v>
      </c>
    </row>
    <row r="60" ht="16.3" customHeight="1" spans="1:8">
      <c r="A60" s="5" t="s">
        <v>304</v>
      </c>
      <c r="B60" s="6" t="s">
        <v>655</v>
      </c>
      <c r="C60" s="6" t="s">
        <v>656</v>
      </c>
      <c r="D60" s="6" t="s">
        <v>10</v>
      </c>
      <c r="E60" s="5" t="s">
        <v>544</v>
      </c>
      <c r="F60" s="10">
        <v>0.708</v>
      </c>
      <c r="G60" s="10">
        <v>6.55</v>
      </c>
      <c r="H60" s="9">
        <v>4.64</v>
      </c>
    </row>
    <row r="61" ht="16.3" customHeight="1" spans="1:8">
      <c r="A61" s="5" t="s">
        <v>307</v>
      </c>
      <c r="B61" s="6" t="s">
        <v>657</v>
      </c>
      <c r="C61" s="6" t="s">
        <v>656</v>
      </c>
      <c r="D61" s="6" t="s">
        <v>658</v>
      </c>
      <c r="E61" s="5" t="s">
        <v>272</v>
      </c>
      <c r="F61" s="10">
        <v>0.845</v>
      </c>
      <c r="G61" s="10">
        <v>0.72</v>
      </c>
      <c r="H61" s="9">
        <v>0.61</v>
      </c>
    </row>
    <row r="62" ht="16.3" customHeight="1" spans="1:8">
      <c r="A62" s="5" t="s">
        <v>313</v>
      </c>
      <c r="B62" s="6" t="s">
        <v>659</v>
      </c>
      <c r="C62" s="6" t="s">
        <v>656</v>
      </c>
      <c r="D62" s="6" t="s">
        <v>660</v>
      </c>
      <c r="E62" s="5" t="s">
        <v>272</v>
      </c>
      <c r="F62" s="10">
        <v>0.211</v>
      </c>
      <c r="G62" s="10">
        <v>2.92</v>
      </c>
      <c r="H62" s="9">
        <v>0.62</v>
      </c>
    </row>
    <row r="63" ht="16.3" customHeight="1" spans="1:8">
      <c r="A63" s="5" t="s">
        <v>316</v>
      </c>
      <c r="B63" s="6" t="s">
        <v>661</v>
      </c>
      <c r="C63" s="6" t="s">
        <v>662</v>
      </c>
      <c r="D63" s="6" t="s">
        <v>663</v>
      </c>
      <c r="E63" s="5" t="s">
        <v>272</v>
      </c>
      <c r="F63" s="10">
        <v>32.64</v>
      </c>
      <c r="G63" s="10">
        <v>1.03</v>
      </c>
      <c r="H63" s="9">
        <v>33.62</v>
      </c>
    </row>
    <row r="64" ht="27.9" customHeight="1" spans="1:8">
      <c r="A64" s="5" t="s">
        <v>319</v>
      </c>
      <c r="B64" s="6" t="s">
        <v>664</v>
      </c>
      <c r="C64" s="6" t="s">
        <v>665</v>
      </c>
      <c r="D64" s="6" t="s">
        <v>666</v>
      </c>
      <c r="E64" s="5" t="s">
        <v>272</v>
      </c>
      <c r="F64" s="10">
        <v>69.36</v>
      </c>
      <c r="G64" s="10">
        <v>0.39</v>
      </c>
      <c r="H64" s="9">
        <v>27.05</v>
      </c>
    </row>
    <row r="65" ht="16.3" customHeight="1" spans="1:8">
      <c r="A65" s="5" t="s">
        <v>323</v>
      </c>
      <c r="B65" s="6" t="s">
        <v>667</v>
      </c>
      <c r="C65" s="6" t="s">
        <v>668</v>
      </c>
      <c r="D65" s="6" t="s">
        <v>669</v>
      </c>
      <c r="E65" s="5" t="s">
        <v>272</v>
      </c>
      <c r="F65" s="10">
        <v>25.439</v>
      </c>
      <c r="G65" s="10">
        <v>0.35</v>
      </c>
      <c r="H65" s="9">
        <v>8.9</v>
      </c>
    </row>
    <row r="66" ht="16.3" customHeight="1" spans="1:8">
      <c r="A66" s="5" t="s">
        <v>326</v>
      </c>
      <c r="B66" s="6" t="s">
        <v>670</v>
      </c>
      <c r="C66" s="6" t="s">
        <v>671</v>
      </c>
      <c r="D66" s="6" t="s">
        <v>543</v>
      </c>
      <c r="E66" s="5" t="s">
        <v>272</v>
      </c>
      <c r="F66" s="10">
        <v>4.237</v>
      </c>
      <c r="G66" s="10">
        <v>1.1</v>
      </c>
      <c r="H66" s="9">
        <v>4.66</v>
      </c>
    </row>
    <row r="67" ht="16.3" customHeight="1" spans="1:8">
      <c r="A67" s="5" t="s">
        <v>331</v>
      </c>
      <c r="B67" s="6" t="s">
        <v>672</v>
      </c>
      <c r="C67" s="6" t="s">
        <v>673</v>
      </c>
      <c r="D67" s="6" t="s">
        <v>663</v>
      </c>
      <c r="E67" s="5" t="s">
        <v>272</v>
      </c>
      <c r="F67" s="10">
        <v>0.903</v>
      </c>
      <c r="G67" s="10">
        <v>0.77</v>
      </c>
      <c r="H67" s="9">
        <v>0.7</v>
      </c>
    </row>
    <row r="68" ht="16.3" customHeight="1" spans="1:8">
      <c r="A68" s="5" t="s">
        <v>335</v>
      </c>
      <c r="B68" s="6" t="s">
        <v>674</v>
      </c>
      <c r="C68" s="6" t="s">
        <v>675</v>
      </c>
      <c r="D68" s="6" t="s">
        <v>676</v>
      </c>
      <c r="E68" s="5" t="s">
        <v>544</v>
      </c>
      <c r="F68" s="10">
        <v>326.043</v>
      </c>
      <c r="G68" s="10">
        <v>6.86</v>
      </c>
      <c r="H68" s="9">
        <v>2236.65</v>
      </c>
    </row>
    <row r="69" ht="16.3" customHeight="1" spans="1:8">
      <c r="A69" s="5" t="s">
        <v>339</v>
      </c>
      <c r="B69" s="6" t="s">
        <v>677</v>
      </c>
      <c r="C69" s="6" t="s">
        <v>678</v>
      </c>
      <c r="D69" s="6" t="s">
        <v>10</v>
      </c>
      <c r="E69" s="5" t="s">
        <v>544</v>
      </c>
      <c r="F69" s="10">
        <v>10.145</v>
      </c>
      <c r="G69" s="10">
        <v>7.47</v>
      </c>
      <c r="H69" s="9">
        <v>75.79</v>
      </c>
    </row>
    <row r="70" ht="16.3" customHeight="1" spans="1:8">
      <c r="A70" s="5" t="s">
        <v>343</v>
      </c>
      <c r="B70" s="6" t="s">
        <v>679</v>
      </c>
      <c r="C70" s="6" t="s">
        <v>680</v>
      </c>
      <c r="D70" s="6" t="s">
        <v>10</v>
      </c>
      <c r="E70" s="5" t="s">
        <v>544</v>
      </c>
      <c r="F70" s="10">
        <v>0.3</v>
      </c>
      <c r="G70" s="10">
        <v>30.74</v>
      </c>
      <c r="H70" s="9">
        <v>9.22</v>
      </c>
    </row>
    <row r="71" ht="16.3" customHeight="1" spans="1:8">
      <c r="A71" s="5" t="s">
        <v>347</v>
      </c>
      <c r="B71" s="6" t="s">
        <v>681</v>
      </c>
      <c r="C71" s="6" t="s">
        <v>682</v>
      </c>
      <c r="D71" s="6" t="s">
        <v>10</v>
      </c>
      <c r="E71" s="5" t="s">
        <v>544</v>
      </c>
      <c r="F71" s="10">
        <v>0.06</v>
      </c>
      <c r="G71" s="10">
        <v>36.99</v>
      </c>
      <c r="H71" s="9">
        <v>2.22</v>
      </c>
    </row>
    <row r="72" ht="16.3" customHeight="1" spans="1:8">
      <c r="A72" s="5" t="s">
        <v>351</v>
      </c>
      <c r="B72" s="6" t="s">
        <v>683</v>
      </c>
      <c r="C72" s="6" t="s">
        <v>684</v>
      </c>
      <c r="D72" s="6" t="s">
        <v>685</v>
      </c>
      <c r="E72" s="5" t="s">
        <v>463</v>
      </c>
      <c r="F72" s="10">
        <v>0.476</v>
      </c>
      <c r="G72" s="10">
        <v>5.13</v>
      </c>
      <c r="H72" s="9">
        <v>2.44</v>
      </c>
    </row>
    <row r="73" ht="16.3" customHeight="1" spans="1:8">
      <c r="A73" s="5" t="s">
        <v>357</v>
      </c>
      <c r="B73" s="6" t="s">
        <v>686</v>
      </c>
      <c r="C73" s="6" t="s">
        <v>687</v>
      </c>
      <c r="D73" s="6" t="s">
        <v>688</v>
      </c>
      <c r="E73" s="5" t="s">
        <v>463</v>
      </c>
      <c r="F73" s="10">
        <v>0.903</v>
      </c>
      <c r="G73" s="10">
        <v>3.66</v>
      </c>
      <c r="H73" s="9">
        <v>3.31</v>
      </c>
    </row>
    <row r="74" ht="16.3" customHeight="1" spans="1:8">
      <c r="A74" s="5" t="s">
        <v>362</v>
      </c>
      <c r="B74" s="6" t="s">
        <v>689</v>
      </c>
      <c r="C74" s="6" t="s">
        <v>690</v>
      </c>
      <c r="D74" s="6" t="s">
        <v>10</v>
      </c>
      <c r="E74" s="5" t="s">
        <v>691</v>
      </c>
      <c r="F74" s="10">
        <v>0.533</v>
      </c>
      <c r="G74" s="10">
        <v>1.64</v>
      </c>
      <c r="H74" s="9">
        <v>0.87</v>
      </c>
    </row>
    <row r="75" ht="16.3" customHeight="1" spans="1:8">
      <c r="A75" s="5" t="s">
        <v>367</v>
      </c>
      <c r="B75" s="6" t="s">
        <v>692</v>
      </c>
      <c r="C75" s="6" t="s">
        <v>693</v>
      </c>
      <c r="D75" s="6" t="s">
        <v>543</v>
      </c>
      <c r="E75" s="5" t="s">
        <v>149</v>
      </c>
      <c r="F75" s="10">
        <v>0.75</v>
      </c>
      <c r="G75" s="10">
        <v>0.44</v>
      </c>
      <c r="H75" s="9">
        <v>0.33</v>
      </c>
    </row>
    <row r="76" ht="16.3" customHeight="1" spans="1:8">
      <c r="A76" s="5" t="s">
        <v>370</v>
      </c>
      <c r="B76" s="6" t="s">
        <v>694</v>
      </c>
      <c r="C76" s="6" t="s">
        <v>695</v>
      </c>
      <c r="D76" s="6" t="s">
        <v>10</v>
      </c>
      <c r="E76" s="5" t="s">
        <v>149</v>
      </c>
      <c r="F76" s="10">
        <v>2.167</v>
      </c>
      <c r="G76" s="10">
        <v>0.23</v>
      </c>
      <c r="H76" s="9">
        <v>0.5</v>
      </c>
    </row>
    <row r="77" ht="16.3" customHeight="1" spans="1:8">
      <c r="A77" s="5" t="s">
        <v>373</v>
      </c>
      <c r="B77" s="6" t="s">
        <v>696</v>
      </c>
      <c r="C77" s="6" t="s">
        <v>697</v>
      </c>
      <c r="D77" s="6" t="s">
        <v>698</v>
      </c>
      <c r="E77" s="5" t="s">
        <v>699</v>
      </c>
      <c r="F77" s="10">
        <v>59.5</v>
      </c>
      <c r="G77" s="10">
        <v>2.12</v>
      </c>
      <c r="H77" s="9">
        <v>126.14</v>
      </c>
    </row>
    <row r="78" ht="16.3" customHeight="1" spans="1:8">
      <c r="A78" s="5" t="s">
        <v>376</v>
      </c>
      <c r="B78" s="6" t="s">
        <v>700</v>
      </c>
      <c r="C78" s="6" t="s">
        <v>701</v>
      </c>
      <c r="D78" s="6" t="s">
        <v>698</v>
      </c>
      <c r="E78" s="5" t="s">
        <v>699</v>
      </c>
      <c r="F78" s="10">
        <v>6.206</v>
      </c>
      <c r="G78" s="10">
        <v>2.11</v>
      </c>
      <c r="H78" s="9">
        <v>13.09</v>
      </c>
    </row>
    <row r="79" ht="16.3" customHeight="1" spans="1:8">
      <c r="A79" s="5" t="s">
        <v>379</v>
      </c>
      <c r="B79" s="6" t="s">
        <v>702</v>
      </c>
      <c r="C79" s="6" t="s">
        <v>703</v>
      </c>
      <c r="D79" s="6" t="s">
        <v>10</v>
      </c>
      <c r="E79" s="5" t="s">
        <v>699</v>
      </c>
      <c r="F79" s="10">
        <v>0.069</v>
      </c>
      <c r="G79" s="10">
        <v>14.16</v>
      </c>
      <c r="H79" s="9">
        <v>0.98</v>
      </c>
    </row>
    <row r="80" ht="16.3" customHeight="1" spans="1:8">
      <c r="A80" s="5" t="s">
        <v>382</v>
      </c>
      <c r="B80" s="6" t="s">
        <v>704</v>
      </c>
      <c r="C80" s="6" t="s">
        <v>705</v>
      </c>
      <c r="D80" s="6" t="s">
        <v>706</v>
      </c>
      <c r="E80" s="5" t="s">
        <v>463</v>
      </c>
      <c r="F80" s="10">
        <v>74.8</v>
      </c>
      <c r="G80" s="10">
        <v>0.04</v>
      </c>
      <c r="H80" s="9">
        <v>2.99</v>
      </c>
    </row>
    <row r="81" ht="16.3" customHeight="1" spans="1:8">
      <c r="A81" s="5" t="s">
        <v>386</v>
      </c>
      <c r="B81" s="6" t="s">
        <v>707</v>
      </c>
      <c r="C81" s="6" t="s">
        <v>708</v>
      </c>
      <c r="D81" s="6" t="s">
        <v>709</v>
      </c>
      <c r="E81" s="5" t="s">
        <v>544</v>
      </c>
      <c r="F81" s="10">
        <v>29.538</v>
      </c>
      <c r="G81" s="10">
        <v>13.82</v>
      </c>
      <c r="H81" s="9">
        <v>408.22</v>
      </c>
    </row>
    <row r="82" ht="16.3" customHeight="1" spans="1:8">
      <c r="A82" s="5" t="s">
        <v>389</v>
      </c>
      <c r="B82" s="6" t="s">
        <v>710</v>
      </c>
      <c r="C82" s="6" t="s">
        <v>711</v>
      </c>
      <c r="D82" s="6" t="s">
        <v>10</v>
      </c>
      <c r="E82" s="5" t="s">
        <v>544</v>
      </c>
      <c r="F82" s="10">
        <v>140.539</v>
      </c>
      <c r="G82" s="10">
        <v>5.73</v>
      </c>
      <c r="H82" s="9">
        <v>805.29</v>
      </c>
    </row>
    <row r="83" ht="16.3" customHeight="1" spans="1:8">
      <c r="A83" s="5" t="s">
        <v>392</v>
      </c>
      <c r="B83" s="6" t="s">
        <v>712</v>
      </c>
      <c r="C83" s="6" t="s">
        <v>713</v>
      </c>
      <c r="D83" s="6" t="s">
        <v>714</v>
      </c>
      <c r="E83" s="5" t="s">
        <v>544</v>
      </c>
      <c r="F83" s="10">
        <v>597.871</v>
      </c>
      <c r="G83" s="10">
        <v>0.364</v>
      </c>
      <c r="H83" s="9">
        <v>217.63</v>
      </c>
    </row>
    <row r="84" ht="16.3" customHeight="1" spans="1:8">
      <c r="A84" s="5" t="s">
        <v>398</v>
      </c>
      <c r="B84" s="6" t="s">
        <v>715</v>
      </c>
      <c r="C84" s="6" t="s">
        <v>713</v>
      </c>
      <c r="D84" s="6" t="s">
        <v>716</v>
      </c>
      <c r="E84" s="5" t="s">
        <v>544</v>
      </c>
      <c r="F84" s="10">
        <v>56.817</v>
      </c>
      <c r="G84" s="10">
        <v>0.392</v>
      </c>
      <c r="H84" s="9">
        <v>22.27</v>
      </c>
    </row>
    <row r="85" ht="16.3" customHeight="1" spans="1:8">
      <c r="A85" s="5" t="s">
        <v>401</v>
      </c>
      <c r="B85" s="6" t="s">
        <v>717</v>
      </c>
      <c r="C85" s="6" t="s">
        <v>718</v>
      </c>
      <c r="D85" s="6" t="s">
        <v>714</v>
      </c>
      <c r="E85" s="5" t="s">
        <v>544</v>
      </c>
      <c r="F85" s="8"/>
      <c r="G85" s="10">
        <v>0.364</v>
      </c>
      <c r="H85" s="8"/>
    </row>
    <row r="86" ht="27.9" customHeight="1" spans="1:8">
      <c r="A86" s="5" t="s">
        <v>404</v>
      </c>
      <c r="B86" s="6" t="s">
        <v>719</v>
      </c>
      <c r="C86" s="6" t="s">
        <v>718</v>
      </c>
      <c r="D86" s="6" t="s">
        <v>716</v>
      </c>
      <c r="E86" s="5" t="s">
        <v>544</v>
      </c>
      <c r="F86" s="10">
        <v>90306.72</v>
      </c>
      <c r="G86" s="10">
        <v>0.392</v>
      </c>
      <c r="H86" s="9">
        <v>35400.23</v>
      </c>
    </row>
    <row r="87" ht="27.9" customHeight="1" spans="1:8">
      <c r="A87" s="5" t="s">
        <v>407</v>
      </c>
      <c r="B87" s="6" t="s">
        <v>720</v>
      </c>
      <c r="C87" s="6" t="s">
        <v>721</v>
      </c>
      <c r="D87" s="6" t="s">
        <v>716</v>
      </c>
      <c r="E87" s="5" t="s">
        <v>544</v>
      </c>
      <c r="F87" s="10">
        <v>94803.743</v>
      </c>
      <c r="G87" s="10">
        <v>0.335</v>
      </c>
      <c r="H87" s="9">
        <v>31759.25</v>
      </c>
    </row>
    <row r="88" ht="25.6" customHeight="1" spans="1:8">
      <c r="A88" s="1" t="s">
        <v>528</v>
      </c>
      <c r="B88" s="1"/>
      <c r="C88" s="1"/>
      <c r="D88" s="1"/>
      <c r="E88" s="1"/>
      <c r="F88" s="1"/>
      <c r="G88" s="1"/>
      <c r="H88" s="1"/>
    </row>
    <row r="89" ht="17.85" customHeight="1" spans="1:8">
      <c r="A89" s="2" t="s">
        <v>10</v>
      </c>
      <c r="B89" s="2"/>
      <c r="C89" s="2"/>
      <c r="D89" s="2"/>
      <c r="E89" s="2"/>
      <c r="F89" s="2"/>
      <c r="G89" s="2"/>
      <c r="H89" s="2"/>
    </row>
    <row r="90" ht="17.05" customHeight="1" spans="1:8">
      <c r="A90" s="3" t="s">
        <v>105</v>
      </c>
      <c r="B90" s="3"/>
      <c r="C90" s="3"/>
      <c r="D90" s="3"/>
      <c r="E90" s="3"/>
      <c r="F90" s="3"/>
      <c r="G90" s="2" t="s">
        <v>722</v>
      </c>
      <c r="H90" s="2"/>
    </row>
    <row r="91" ht="31" customHeight="1" spans="1:8">
      <c r="A91" s="4" t="s">
        <v>13</v>
      </c>
      <c r="B91" s="4" t="s">
        <v>530</v>
      </c>
      <c r="C91" s="4" t="s">
        <v>531</v>
      </c>
      <c r="D91" s="4" t="s">
        <v>532</v>
      </c>
      <c r="E91" s="4" t="s">
        <v>533</v>
      </c>
      <c r="F91" s="5" t="s">
        <v>534</v>
      </c>
      <c r="G91" s="4" t="s">
        <v>535</v>
      </c>
      <c r="H91" s="5" t="s">
        <v>114</v>
      </c>
    </row>
    <row r="92" ht="0.05" customHeight="1" spans="1:8">
      <c r="A92" s="5" t="s">
        <v>10</v>
      </c>
      <c r="B92" s="6" t="s">
        <v>10</v>
      </c>
      <c r="C92" s="6" t="s">
        <v>10</v>
      </c>
      <c r="D92" s="6" t="s">
        <v>10</v>
      </c>
      <c r="E92" s="5" t="s">
        <v>10</v>
      </c>
      <c r="F92" s="8"/>
      <c r="G92" s="8"/>
      <c r="H92" s="8"/>
    </row>
    <row r="93" ht="16.3" customHeight="1" spans="1:8">
      <c r="A93" s="5" t="s">
        <v>410</v>
      </c>
      <c r="B93" s="6" t="s">
        <v>723</v>
      </c>
      <c r="C93" s="6" t="s">
        <v>724</v>
      </c>
      <c r="D93" s="6" t="s">
        <v>725</v>
      </c>
      <c r="E93" s="5" t="s">
        <v>136</v>
      </c>
      <c r="F93" s="10">
        <v>0.591</v>
      </c>
      <c r="G93" s="10">
        <v>168.77</v>
      </c>
      <c r="H93" s="9">
        <v>99.73</v>
      </c>
    </row>
    <row r="94" ht="16.3" customHeight="1" spans="1:8">
      <c r="A94" s="5" t="s">
        <v>414</v>
      </c>
      <c r="B94" s="6" t="s">
        <v>726</v>
      </c>
      <c r="C94" s="6" t="s">
        <v>727</v>
      </c>
      <c r="D94" s="6" t="s">
        <v>725</v>
      </c>
      <c r="E94" s="5" t="s">
        <v>136</v>
      </c>
      <c r="F94" s="10">
        <v>0.22</v>
      </c>
      <c r="G94" s="10">
        <v>168.77</v>
      </c>
      <c r="H94" s="9">
        <v>37.19</v>
      </c>
    </row>
    <row r="95" ht="16.3" customHeight="1" spans="1:8">
      <c r="A95" s="5" t="s">
        <v>420</v>
      </c>
      <c r="B95" s="6" t="s">
        <v>726</v>
      </c>
      <c r="C95" s="6" t="s">
        <v>727</v>
      </c>
      <c r="D95" s="6" t="s">
        <v>725</v>
      </c>
      <c r="E95" s="5" t="s">
        <v>136</v>
      </c>
      <c r="F95" s="8"/>
      <c r="G95" s="10">
        <v>168.77</v>
      </c>
      <c r="H95" s="8"/>
    </row>
    <row r="96" ht="16.3" customHeight="1" spans="1:8">
      <c r="A96" s="5" t="s">
        <v>423</v>
      </c>
      <c r="B96" s="6" t="s">
        <v>728</v>
      </c>
      <c r="C96" s="6" t="s">
        <v>729</v>
      </c>
      <c r="D96" s="6" t="s">
        <v>10</v>
      </c>
      <c r="E96" s="5" t="s">
        <v>136</v>
      </c>
      <c r="F96" s="10">
        <v>23.93</v>
      </c>
      <c r="G96" s="10">
        <v>90</v>
      </c>
      <c r="H96" s="9">
        <v>2153.69</v>
      </c>
    </row>
    <row r="97" ht="16.3" customHeight="1" spans="1:8">
      <c r="A97" s="5" t="s">
        <v>425</v>
      </c>
      <c r="B97" s="6" t="s">
        <v>730</v>
      </c>
      <c r="C97" s="6" t="s">
        <v>731</v>
      </c>
      <c r="D97" s="6" t="s">
        <v>10</v>
      </c>
      <c r="E97" s="5" t="s">
        <v>136</v>
      </c>
      <c r="F97" s="10">
        <v>515.498</v>
      </c>
      <c r="G97" s="10">
        <v>140.64</v>
      </c>
      <c r="H97" s="9">
        <v>72499.65</v>
      </c>
    </row>
    <row r="98" ht="16.3" customHeight="1" spans="1:8">
      <c r="A98" s="5" t="s">
        <v>427</v>
      </c>
      <c r="B98" s="6" t="s">
        <v>732</v>
      </c>
      <c r="C98" s="6" t="s">
        <v>733</v>
      </c>
      <c r="D98" s="6" t="s">
        <v>10</v>
      </c>
      <c r="E98" s="5" t="s">
        <v>136</v>
      </c>
      <c r="F98" s="10">
        <v>262.472</v>
      </c>
      <c r="G98" s="10">
        <v>131.4</v>
      </c>
      <c r="H98" s="9">
        <v>34488.76</v>
      </c>
    </row>
    <row r="99" ht="16.3" customHeight="1" spans="1:8">
      <c r="A99" s="5" t="s">
        <v>429</v>
      </c>
      <c r="B99" s="6" t="s">
        <v>734</v>
      </c>
      <c r="C99" s="6" t="s">
        <v>735</v>
      </c>
      <c r="D99" s="6" t="s">
        <v>736</v>
      </c>
      <c r="E99" s="5" t="s">
        <v>136</v>
      </c>
      <c r="F99" s="8"/>
      <c r="G99" s="10">
        <v>98.78</v>
      </c>
      <c r="H99" s="8"/>
    </row>
    <row r="100" ht="16.3" customHeight="1" spans="1:8">
      <c r="A100" s="5" t="s">
        <v>431</v>
      </c>
      <c r="B100" s="6" t="s">
        <v>737</v>
      </c>
      <c r="C100" s="6" t="s">
        <v>738</v>
      </c>
      <c r="D100" s="6" t="s">
        <v>739</v>
      </c>
      <c r="E100" s="5" t="s">
        <v>136</v>
      </c>
      <c r="F100" s="10">
        <v>11.948</v>
      </c>
      <c r="G100" s="10">
        <v>87.3</v>
      </c>
      <c r="H100" s="9">
        <v>1043.03</v>
      </c>
    </row>
    <row r="101" ht="16.3" customHeight="1" spans="1:8">
      <c r="A101" s="5" t="s">
        <v>435</v>
      </c>
      <c r="B101" s="6" t="s">
        <v>740</v>
      </c>
      <c r="C101" s="6" t="s">
        <v>738</v>
      </c>
      <c r="D101" s="6" t="s">
        <v>741</v>
      </c>
      <c r="E101" s="5" t="s">
        <v>136</v>
      </c>
      <c r="F101" s="10">
        <v>149.158</v>
      </c>
      <c r="G101" s="10">
        <v>87.3</v>
      </c>
      <c r="H101" s="9">
        <v>13021.52</v>
      </c>
    </row>
    <row r="102" ht="16.3" customHeight="1" spans="1:8">
      <c r="A102" s="5" t="s">
        <v>438</v>
      </c>
      <c r="B102" s="6" t="s">
        <v>742</v>
      </c>
      <c r="C102" s="6" t="s">
        <v>738</v>
      </c>
      <c r="D102" s="6" t="s">
        <v>736</v>
      </c>
      <c r="E102" s="5" t="s">
        <v>136</v>
      </c>
      <c r="F102" s="10">
        <v>29.45</v>
      </c>
      <c r="G102" s="10">
        <v>87.3</v>
      </c>
      <c r="H102" s="9">
        <v>2570.95</v>
      </c>
    </row>
    <row r="103" ht="16.3" customHeight="1" spans="1:8">
      <c r="A103" s="5" t="s">
        <v>441</v>
      </c>
      <c r="B103" s="6" t="s">
        <v>743</v>
      </c>
      <c r="C103" s="6" t="s">
        <v>738</v>
      </c>
      <c r="D103" s="6" t="s">
        <v>744</v>
      </c>
      <c r="E103" s="5" t="s">
        <v>136</v>
      </c>
      <c r="F103" s="10">
        <v>678.711</v>
      </c>
      <c r="G103" s="10">
        <v>100.75</v>
      </c>
      <c r="H103" s="9">
        <v>68380.09</v>
      </c>
    </row>
    <row r="104" ht="16.3" customHeight="1" spans="1:8">
      <c r="A104" s="5" t="s">
        <v>444</v>
      </c>
      <c r="B104" s="6" t="s">
        <v>745</v>
      </c>
      <c r="C104" s="6" t="s">
        <v>738</v>
      </c>
      <c r="D104" s="6" t="s">
        <v>746</v>
      </c>
      <c r="E104" s="5" t="s">
        <v>136</v>
      </c>
      <c r="F104" s="8"/>
      <c r="G104" s="10">
        <v>100.75</v>
      </c>
      <c r="H104" s="8"/>
    </row>
    <row r="105" ht="27.9" customHeight="1" spans="1:8">
      <c r="A105" s="5" t="s">
        <v>447</v>
      </c>
      <c r="B105" s="6" t="s">
        <v>747</v>
      </c>
      <c r="C105" s="6" t="s">
        <v>748</v>
      </c>
      <c r="D105" s="6" t="s">
        <v>749</v>
      </c>
      <c r="E105" s="5" t="s">
        <v>544</v>
      </c>
      <c r="F105" s="10">
        <v>15326.252</v>
      </c>
      <c r="G105" s="10">
        <v>0.21</v>
      </c>
      <c r="H105" s="9">
        <v>3218.51</v>
      </c>
    </row>
    <row r="106" ht="16.3" customHeight="1" spans="1:8">
      <c r="A106" s="5" t="s">
        <v>452</v>
      </c>
      <c r="B106" s="6" t="s">
        <v>750</v>
      </c>
      <c r="C106" s="6" t="s">
        <v>751</v>
      </c>
      <c r="D106" s="6" t="s">
        <v>10</v>
      </c>
      <c r="E106" s="5" t="s">
        <v>136</v>
      </c>
      <c r="F106" s="10">
        <v>230.5</v>
      </c>
      <c r="G106" s="10">
        <v>34.34</v>
      </c>
      <c r="H106" s="9">
        <v>7915.37</v>
      </c>
    </row>
    <row r="107" ht="16.3" customHeight="1" spans="1:8">
      <c r="A107" s="5" t="s">
        <v>456</v>
      </c>
      <c r="B107" s="6" t="s">
        <v>752</v>
      </c>
      <c r="C107" s="6" t="s">
        <v>753</v>
      </c>
      <c r="D107" s="6" t="s">
        <v>10</v>
      </c>
      <c r="E107" s="5" t="s">
        <v>136</v>
      </c>
      <c r="F107" s="10">
        <v>396.385</v>
      </c>
      <c r="G107" s="10">
        <v>119.41</v>
      </c>
      <c r="H107" s="9">
        <v>47332.33</v>
      </c>
    </row>
    <row r="108" ht="27.9" customHeight="1" spans="1:8">
      <c r="A108" s="5" t="s">
        <v>459</v>
      </c>
      <c r="B108" s="6" t="s">
        <v>754</v>
      </c>
      <c r="C108" s="6" t="s">
        <v>755</v>
      </c>
      <c r="D108" s="6" t="s">
        <v>756</v>
      </c>
      <c r="E108" s="5" t="s">
        <v>757</v>
      </c>
      <c r="F108" s="10">
        <v>2114.461</v>
      </c>
      <c r="G108" s="10">
        <v>0.36</v>
      </c>
      <c r="H108" s="9">
        <v>761.21</v>
      </c>
    </row>
    <row r="109" ht="16.3" customHeight="1" spans="1:8">
      <c r="A109" s="5" t="s">
        <v>464</v>
      </c>
      <c r="B109" s="6" t="s">
        <v>758</v>
      </c>
      <c r="C109" s="6" t="s">
        <v>759</v>
      </c>
      <c r="D109" s="6" t="s">
        <v>10</v>
      </c>
      <c r="E109" s="5" t="s">
        <v>136</v>
      </c>
      <c r="F109" s="8"/>
      <c r="G109" s="10">
        <v>484.96</v>
      </c>
      <c r="H109" s="9">
        <v>0.23</v>
      </c>
    </row>
    <row r="110" ht="16.3" customHeight="1" spans="1:8">
      <c r="A110" s="5" t="s">
        <v>467</v>
      </c>
      <c r="B110" s="6" t="s">
        <v>760</v>
      </c>
      <c r="C110" s="6" t="s">
        <v>761</v>
      </c>
      <c r="D110" s="6" t="s">
        <v>10</v>
      </c>
      <c r="E110" s="5" t="s">
        <v>136</v>
      </c>
      <c r="F110" s="10">
        <v>0.055</v>
      </c>
      <c r="G110" s="10">
        <v>2535</v>
      </c>
      <c r="H110" s="9">
        <v>140.63</v>
      </c>
    </row>
    <row r="111" ht="16.3" customHeight="1" spans="1:8">
      <c r="A111" s="5" t="s">
        <v>471</v>
      </c>
      <c r="B111" s="6" t="s">
        <v>762</v>
      </c>
      <c r="C111" s="6" t="s">
        <v>763</v>
      </c>
      <c r="D111" s="6" t="s">
        <v>10</v>
      </c>
      <c r="E111" s="5" t="s">
        <v>136</v>
      </c>
      <c r="F111" s="10">
        <v>0.324</v>
      </c>
      <c r="G111" s="10">
        <v>1858</v>
      </c>
      <c r="H111" s="9">
        <v>602.11</v>
      </c>
    </row>
    <row r="112" ht="16.3" customHeight="1" spans="1:8">
      <c r="A112" s="5" t="s">
        <v>475</v>
      </c>
      <c r="B112" s="6" t="s">
        <v>764</v>
      </c>
      <c r="C112" s="6" t="s">
        <v>765</v>
      </c>
      <c r="D112" s="6" t="s">
        <v>10</v>
      </c>
      <c r="E112" s="5" t="s">
        <v>136</v>
      </c>
      <c r="F112" s="10">
        <v>2.178</v>
      </c>
      <c r="G112" s="10">
        <v>1379</v>
      </c>
      <c r="H112" s="9">
        <v>3002.93</v>
      </c>
    </row>
    <row r="113" ht="16.3" customHeight="1" spans="1:8">
      <c r="A113" s="5" t="s">
        <v>479</v>
      </c>
      <c r="B113" s="6" t="s">
        <v>766</v>
      </c>
      <c r="C113" s="6" t="s">
        <v>767</v>
      </c>
      <c r="D113" s="6" t="s">
        <v>543</v>
      </c>
      <c r="E113" s="5" t="s">
        <v>136</v>
      </c>
      <c r="F113" s="10">
        <v>0.32</v>
      </c>
      <c r="G113" s="10">
        <v>1969</v>
      </c>
      <c r="H113" s="9">
        <v>630.08</v>
      </c>
    </row>
    <row r="114" ht="16.3" customHeight="1" spans="1:8">
      <c r="A114" s="5" t="s">
        <v>483</v>
      </c>
      <c r="B114" s="6" t="s">
        <v>768</v>
      </c>
      <c r="C114" s="6" t="s">
        <v>769</v>
      </c>
      <c r="D114" s="6" t="s">
        <v>770</v>
      </c>
      <c r="E114" s="5" t="s">
        <v>125</v>
      </c>
      <c r="F114" s="10">
        <v>2.429</v>
      </c>
      <c r="G114" s="10">
        <v>26.55</v>
      </c>
      <c r="H114" s="9">
        <v>64.48</v>
      </c>
    </row>
    <row r="115" ht="16.3" customHeight="1" spans="1:8">
      <c r="A115" s="5" t="s">
        <v>486</v>
      </c>
      <c r="B115" s="6" t="s">
        <v>771</v>
      </c>
      <c r="C115" s="6" t="s">
        <v>772</v>
      </c>
      <c r="D115" s="6" t="s">
        <v>773</v>
      </c>
      <c r="E115" s="5" t="s">
        <v>149</v>
      </c>
      <c r="F115" s="10">
        <v>20</v>
      </c>
      <c r="G115" s="10">
        <v>23.89</v>
      </c>
      <c r="H115" s="9">
        <v>477.8</v>
      </c>
    </row>
    <row r="116" ht="16.3" customHeight="1" spans="1:8">
      <c r="A116" s="5" t="s">
        <v>489</v>
      </c>
      <c r="B116" s="6" t="s">
        <v>774</v>
      </c>
      <c r="C116" s="6" t="s">
        <v>775</v>
      </c>
      <c r="D116" s="6" t="s">
        <v>10</v>
      </c>
      <c r="E116" s="5" t="s">
        <v>544</v>
      </c>
      <c r="F116" s="10">
        <v>8.304</v>
      </c>
      <c r="G116" s="10">
        <v>4.34</v>
      </c>
      <c r="H116" s="9">
        <v>36.04</v>
      </c>
    </row>
    <row r="117" ht="16.3" customHeight="1" spans="1:8">
      <c r="A117" s="5" t="s">
        <v>776</v>
      </c>
      <c r="B117" s="6" t="s">
        <v>777</v>
      </c>
      <c r="C117" s="6" t="s">
        <v>778</v>
      </c>
      <c r="D117" s="6" t="s">
        <v>779</v>
      </c>
      <c r="E117" s="5" t="s">
        <v>125</v>
      </c>
      <c r="F117" s="10">
        <v>23.87</v>
      </c>
      <c r="G117" s="10">
        <v>28.32</v>
      </c>
      <c r="H117" s="9">
        <v>676</v>
      </c>
    </row>
    <row r="118" ht="16.3" customHeight="1" spans="1:8">
      <c r="A118" s="5" t="s">
        <v>780</v>
      </c>
      <c r="B118" s="6" t="s">
        <v>781</v>
      </c>
      <c r="C118" s="6" t="s">
        <v>782</v>
      </c>
      <c r="D118" s="6" t="s">
        <v>10</v>
      </c>
      <c r="E118" s="5" t="s">
        <v>544</v>
      </c>
      <c r="F118" s="10">
        <v>25.12</v>
      </c>
      <c r="G118" s="10">
        <v>14.69</v>
      </c>
      <c r="H118" s="9">
        <v>369.01</v>
      </c>
    </row>
    <row r="119" ht="16.3" customHeight="1" spans="1:8">
      <c r="A119" s="5" t="s">
        <v>783</v>
      </c>
      <c r="B119" s="6" t="s">
        <v>784</v>
      </c>
      <c r="C119" s="6" t="s">
        <v>785</v>
      </c>
      <c r="D119" s="6" t="s">
        <v>10</v>
      </c>
      <c r="E119" s="5" t="s">
        <v>544</v>
      </c>
      <c r="F119" s="10">
        <v>112.538</v>
      </c>
      <c r="G119" s="10">
        <v>14.6</v>
      </c>
      <c r="H119" s="9">
        <v>1643.05</v>
      </c>
    </row>
    <row r="120" ht="16.3" customHeight="1" spans="1:8">
      <c r="A120" s="5" t="s">
        <v>786</v>
      </c>
      <c r="B120" s="6" t="s">
        <v>787</v>
      </c>
      <c r="C120" s="6" t="s">
        <v>788</v>
      </c>
      <c r="D120" s="6" t="s">
        <v>10</v>
      </c>
      <c r="E120" s="5" t="s">
        <v>544</v>
      </c>
      <c r="F120" s="10">
        <v>0.175</v>
      </c>
      <c r="G120" s="10">
        <v>9.82</v>
      </c>
      <c r="H120" s="9">
        <v>1.72</v>
      </c>
    </row>
    <row r="121" ht="16.3" customHeight="1" spans="1:8">
      <c r="A121" s="5" t="s">
        <v>789</v>
      </c>
      <c r="B121" s="6" t="s">
        <v>790</v>
      </c>
      <c r="C121" s="6" t="s">
        <v>791</v>
      </c>
      <c r="D121" s="6" t="s">
        <v>792</v>
      </c>
      <c r="E121" s="5" t="s">
        <v>544</v>
      </c>
      <c r="F121" s="10">
        <v>2.682</v>
      </c>
      <c r="G121" s="10">
        <v>10.62</v>
      </c>
      <c r="H121" s="9">
        <v>28.48</v>
      </c>
    </row>
    <row r="122" ht="16.3" customHeight="1" spans="1:8">
      <c r="A122" s="5" t="s">
        <v>793</v>
      </c>
      <c r="B122" s="6" t="s">
        <v>794</v>
      </c>
      <c r="C122" s="6" t="s">
        <v>795</v>
      </c>
      <c r="D122" s="6" t="s">
        <v>10</v>
      </c>
      <c r="E122" s="5" t="s">
        <v>544</v>
      </c>
      <c r="F122" s="10">
        <v>2.429</v>
      </c>
      <c r="G122" s="10">
        <v>19.63</v>
      </c>
      <c r="H122" s="9">
        <v>47.67</v>
      </c>
    </row>
    <row r="123" ht="16.3" customHeight="1" spans="1:8">
      <c r="A123" s="5" t="s">
        <v>796</v>
      </c>
      <c r="B123" s="6" t="s">
        <v>797</v>
      </c>
      <c r="C123" s="6" t="s">
        <v>798</v>
      </c>
      <c r="D123" s="6" t="s">
        <v>10</v>
      </c>
      <c r="E123" s="5" t="s">
        <v>544</v>
      </c>
      <c r="F123" s="10">
        <v>4.815</v>
      </c>
      <c r="G123" s="10">
        <v>20</v>
      </c>
      <c r="H123" s="9">
        <v>96.29</v>
      </c>
    </row>
    <row r="124" ht="16.3" customHeight="1" spans="1:8">
      <c r="A124" s="5" t="s">
        <v>799</v>
      </c>
      <c r="B124" s="6" t="s">
        <v>800</v>
      </c>
      <c r="C124" s="6" t="s">
        <v>801</v>
      </c>
      <c r="D124" s="6" t="s">
        <v>802</v>
      </c>
      <c r="E124" s="5" t="s">
        <v>544</v>
      </c>
      <c r="F124" s="10">
        <v>33.962</v>
      </c>
      <c r="G124" s="10">
        <v>18.61</v>
      </c>
      <c r="H124" s="9">
        <v>632.04</v>
      </c>
    </row>
    <row r="125" ht="16.3" customHeight="1" spans="1:8">
      <c r="A125" s="5" t="s">
        <v>803</v>
      </c>
      <c r="B125" s="6" t="s">
        <v>804</v>
      </c>
      <c r="C125" s="6" t="s">
        <v>805</v>
      </c>
      <c r="D125" s="6" t="s">
        <v>10</v>
      </c>
      <c r="E125" s="5" t="s">
        <v>544</v>
      </c>
      <c r="F125" s="10">
        <v>16.85</v>
      </c>
      <c r="G125" s="10">
        <v>13.5</v>
      </c>
      <c r="H125" s="9">
        <v>227.48</v>
      </c>
    </row>
    <row r="126" ht="16.3" customHeight="1" spans="1:8">
      <c r="A126" s="5" t="s">
        <v>806</v>
      </c>
      <c r="B126" s="6" t="s">
        <v>807</v>
      </c>
      <c r="C126" s="6" t="s">
        <v>808</v>
      </c>
      <c r="D126" s="6" t="s">
        <v>10</v>
      </c>
      <c r="E126" s="5" t="s">
        <v>544</v>
      </c>
      <c r="F126" s="10">
        <v>45.718</v>
      </c>
      <c r="G126" s="10">
        <v>18.53</v>
      </c>
      <c r="H126" s="9">
        <v>847.16</v>
      </c>
    </row>
    <row r="127" ht="16.3" customHeight="1" spans="1:8">
      <c r="A127" s="5" t="s">
        <v>809</v>
      </c>
      <c r="B127" s="6" t="s">
        <v>810</v>
      </c>
      <c r="C127" s="6" t="s">
        <v>811</v>
      </c>
      <c r="D127" s="6" t="s">
        <v>10</v>
      </c>
      <c r="E127" s="5" t="s">
        <v>544</v>
      </c>
      <c r="F127" s="10">
        <v>0.03</v>
      </c>
      <c r="G127" s="10">
        <v>8.14</v>
      </c>
      <c r="H127" s="9">
        <v>0.25</v>
      </c>
    </row>
    <row r="128" ht="16.3" customHeight="1" spans="1:8">
      <c r="A128" s="5" t="s">
        <v>812</v>
      </c>
      <c r="B128" s="6" t="s">
        <v>813</v>
      </c>
      <c r="C128" s="6" t="s">
        <v>814</v>
      </c>
      <c r="D128" s="6" t="s">
        <v>10</v>
      </c>
      <c r="E128" s="5" t="s">
        <v>544</v>
      </c>
      <c r="F128" s="10">
        <v>1.035</v>
      </c>
      <c r="G128" s="10">
        <v>8.76</v>
      </c>
      <c r="H128" s="9">
        <v>9.07</v>
      </c>
    </row>
    <row r="129" ht="16.3" customHeight="1" spans="1:8">
      <c r="A129" s="5" t="s">
        <v>815</v>
      </c>
      <c r="B129" s="6" t="s">
        <v>816</v>
      </c>
      <c r="C129" s="6" t="s">
        <v>817</v>
      </c>
      <c r="D129" s="6" t="s">
        <v>10</v>
      </c>
      <c r="E129" s="5" t="s">
        <v>544</v>
      </c>
      <c r="F129" s="10">
        <v>9.305</v>
      </c>
      <c r="G129" s="10">
        <v>24.28</v>
      </c>
      <c r="H129" s="9">
        <v>225.91</v>
      </c>
    </row>
    <row r="130" ht="16.3" customHeight="1" spans="1:8">
      <c r="A130" s="5" t="s">
        <v>818</v>
      </c>
      <c r="B130" s="6" t="s">
        <v>819</v>
      </c>
      <c r="C130" s="6" t="s">
        <v>820</v>
      </c>
      <c r="D130" s="6" t="s">
        <v>821</v>
      </c>
      <c r="E130" s="5" t="s">
        <v>544</v>
      </c>
      <c r="F130" s="10">
        <v>0.625</v>
      </c>
      <c r="G130" s="10">
        <v>9.91</v>
      </c>
      <c r="H130" s="9">
        <v>6.19</v>
      </c>
    </row>
    <row r="131" ht="16.3" customHeight="1" spans="1:8">
      <c r="A131" s="5" t="s">
        <v>822</v>
      </c>
      <c r="B131" s="6" t="s">
        <v>823</v>
      </c>
      <c r="C131" s="6" t="s">
        <v>824</v>
      </c>
      <c r="D131" s="6" t="s">
        <v>10</v>
      </c>
      <c r="E131" s="5" t="s">
        <v>544</v>
      </c>
      <c r="F131" s="10">
        <v>7.332</v>
      </c>
      <c r="G131" s="10">
        <v>9.91</v>
      </c>
      <c r="H131" s="9">
        <v>72.66</v>
      </c>
    </row>
    <row r="132" ht="25.6" customHeight="1" spans="1:8">
      <c r="A132" s="1" t="s">
        <v>528</v>
      </c>
      <c r="B132" s="1"/>
      <c r="C132" s="1"/>
      <c r="D132" s="1"/>
      <c r="E132" s="1"/>
      <c r="F132" s="1"/>
      <c r="G132" s="1"/>
      <c r="H132" s="1"/>
    </row>
    <row r="133" ht="17.85" customHeight="1" spans="1:8">
      <c r="A133" s="2" t="s">
        <v>10</v>
      </c>
      <c r="B133" s="2"/>
      <c r="C133" s="2"/>
      <c r="D133" s="2"/>
      <c r="E133" s="2"/>
      <c r="F133" s="2"/>
      <c r="G133" s="2"/>
      <c r="H133" s="2"/>
    </row>
    <row r="134" ht="17.05" customHeight="1" spans="1:8">
      <c r="A134" s="3" t="s">
        <v>105</v>
      </c>
      <c r="B134" s="3"/>
      <c r="C134" s="3"/>
      <c r="D134" s="3"/>
      <c r="E134" s="3"/>
      <c r="F134" s="3"/>
      <c r="G134" s="2" t="s">
        <v>825</v>
      </c>
      <c r="H134" s="2"/>
    </row>
    <row r="135" ht="31" customHeight="1" spans="1:8">
      <c r="A135" s="4" t="s">
        <v>13</v>
      </c>
      <c r="B135" s="4" t="s">
        <v>530</v>
      </c>
      <c r="C135" s="4" t="s">
        <v>531</v>
      </c>
      <c r="D135" s="4" t="s">
        <v>532</v>
      </c>
      <c r="E135" s="4" t="s">
        <v>533</v>
      </c>
      <c r="F135" s="5" t="s">
        <v>534</v>
      </c>
      <c r="G135" s="4" t="s">
        <v>535</v>
      </c>
      <c r="H135" s="5" t="s">
        <v>114</v>
      </c>
    </row>
    <row r="136" ht="16.3" customHeight="1" spans="1:8">
      <c r="A136" s="5" t="s">
        <v>826</v>
      </c>
      <c r="B136" s="6" t="s">
        <v>827</v>
      </c>
      <c r="C136" s="6" t="s">
        <v>828</v>
      </c>
      <c r="D136" s="6" t="s">
        <v>10</v>
      </c>
      <c r="E136" s="5" t="s">
        <v>544</v>
      </c>
      <c r="F136" s="10">
        <v>8.056</v>
      </c>
      <c r="G136" s="10">
        <v>13.18</v>
      </c>
      <c r="H136" s="9">
        <v>106.18</v>
      </c>
    </row>
    <row r="137" ht="16.3" customHeight="1" spans="1:8">
      <c r="A137" s="5" t="s">
        <v>829</v>
      </c>
      <c r="B137" s="6" t="s">
        <v>830</v>
      </c>
      <c r="C137" s="6" t="s">
        <v>831</v>
      </c>
      <c r="D137" s="6" t="s">
        <v>10</v>
      </c>
      <c r="E137" s="5" t="s">
        <v>544</v>
      </c>
      <c r="F137" s="10">
        <v>5.305</v>
      </c>
      <c r="G137" s="10">
        <v>57.37</v>
      </c>
      <c r="H137" s="9">
        <v>304.33</v>
      </c>
    </row>
    <row r="138" ht="16.3" customHeight="1" spans="1:8">
      <c r="A138" s="5" t="s">
        <v>832</v>
      </c>
      <c r="B138" s="6" t="s">
        <v>833</v>
      </c>
      <c r="C138" s="6" t="s">
        <v>834</v>
      </c>
      <c r="D138" s="6" t="s">
        <v>10</v>
      </c>
      <c r="E138" s="5" t="s">
        <v>544</v>
      </c>
      <c r="F138" s="10">
        <v>26.036</v>
      </c>
      <c r="G138" s="10">
        <v>3.05</v>
      </c>
      <c r="H138" s="9">
        <v>79.41</v>
      </c>
    </row>
    <row r="139" ht="16.3" customHeight="1" spans="1:8">
      <c r="A139" s="5" t="s">
        <v>835</v>
      </c>
      <c r="B139" s="6" t="s">
        <v>836</v>
      </c>
      <c r="C139" s="6" t="s">
        <v>837</v>
      </c>
      <c r="D139" s="6" t="s">
        <v>10</v>
      </c>
      <c r="E139" s="5" t="s">
        <v>544</v>
      </c>
      <c r="F139" s="10">
        <v>1.832</v>
      </c>
      <c r="G139" s="10">
        <v>34.05</v>
      </c>
      <c r="H139" s="9">
        <v>62.38</v>
      </c>
    </row>
    <row r="140" ht="16.3" customHeight="1" spans="1:8">
      <c r="A140" s="5" t="s">
        <v>838</v>
      </c>
      <c r="B140" s="6" t="s">
        <v>839</v>
      </c>
      <c r="C140" s="6" t="s">
        <v>840</v>
      </c>
      <c r="D140" s="6" t="s">
        <v>10</v>
      </c>
      <c r="E140" s="5" t="s">
        <v>544</v>
      </c>
      <c r="F140" s="10">
        <v>93.42</v>
      </c>
      <c r="G140" s="10">
        <v>2.96</v>
      </c>
      <c r="H140" s="9">
        <v>276.52</v>
      </c>
    </row>
    <row r="141" ht="16.3" customHeight="1" spans="1:8">
      <c r="A141" s="5" t="s">
        <v>841</v>
      </c>
      <c r="B141" s="6" t="s">
        <v>842</v>
      </c>
      <c r="C141" s="6" t="s">
        <v>843</v>
      </c>
      <c r="D141" s="6" t="s">
        <v>10</v>
      </c>
      <c r="E141" s="5" t="s">
        <v>544</v>
      </c>
      <c r="F141" s="10">
        <v>4.953</v>
      </c>
      <c r="G141" s="10">
        <v>3.94</v>
      </c>
      <c r="H141" s="9">
        <v>19.51</v>
      </c>
    </row>
    <row r="142" ht="16.3" customHeight="1" spans="1:8">
      <c r="A142" s="5" t="s">
        <v>844</v>
      </c>
      <c r="B142" s="6" t="s">
        <v>845</v>
      </c>
      <c r="C142" s="6" t="s">
        <v>846</v>
      </c>
      <c r="D142" s="6" t="s">
        <v>847</v>
      </c>
      <c r="E142" s="5" t="s">
        <v>215</v>
      </c>
      <c r="F142" s="10">
        <v>0.498</v>
      </c>
      <c r="G142" s="10">
        <v>3340</v>
      </c>
      <c r="H142" s="9">
        <v>1664.58</v>
      </c>
    </row>
    <row r="143" ht="16.3" customHeight="1" spans="1:8">
      <c r="A143" s="5" t="s">
        <v>848</v>
      </c>
      <c r="B143" s="6" t="s">
        <v>849</v>
      </c>
      <c r="C143" s="6" t="s">
        <v>850</v>
      </c>
      <c r="D143" s="6" t="s">
        <v>10</v>
      </c>
      <c r="E143" s="5" t="s">
        <v>544</v>
      </c>
      <c r="F143" s="10">
        <v>4.29</v>
      </c>
      <c r="G143" s="10">
        <v>1.18</v>
      </c>
      <c r="H143" s="9">
        <v>5.06</v>
      </c>
    </row>
    <row r="144" ht="16.3" customHeight="1" spans="1:8">
      <c r="A144" s="5" t="s">
        <v>851</v>
      </c>
      <c r="B144" s="6" t="s">
        <v>852</v>
      </c>
      <c r="C144" s="6" t="s">
        <v>853</v>
      </c>
      <c r="D144" s="6" t="s">
        <v>10</v>
      </c>
      <c r="E144" s="5" t="s">
        <v>544</v>
      </c>
      <c r="F144" s="10">
        <v>12.229</v>
      </c>
      <c r="G144" s="10">
        <v>4</v>
      </c>
      <c r="H144" s="9">
        <v>48.91</v>
      </c>
    </row>
    <row r="145" ht="16.3" customHeight="1" spans="1:8">
      <c r="A145" s="5" t="s">
        <v>854</v>
      </c>
      <c r="B145" s="6" t="s">
        <v>855</v>
      </c>
      <c r="C145" s="6" t="s">
        <v>856</v>
      </c>
      <c r="D145" s="6" t="s">
        <v>10</v>
      </c>
      <c r="E145" s="5" t="s">
        <v>544</v>
      </c>
      <c r="F145" s="10">
        <v>1.122</v>
      </c>
      <c r="G145" s="10">
        <v>4.47</v>
      </c>
      <c r="H145" s="9">
        <v>5.02</v>
      </c>
    </row>
    <row r="146" ht="16.3" customHeight="1" spans="1:8">
      <c r="A146" s="5" t="s">
        <v>857</v>
      </c>
      <c r="B146" s="6" t="s">
        <v>858</v>
      </c>
      <c r="C146" s="6" t="s">
        <v>859</v>
      </c>
      <c r="D146" s="6" t="s">
        <v>543</v>
      </c>
      <c r="E146" s="5" t="s">
        <v>544</v>
      </c>
      <c r="F146" s="10">
        <v>39.094</v>
      </c>
      <c r="G146" s="10">
        <v>6.71</v>
      </c>
      <c r="H146" s="9">
        <v>262.32</v>
      </c>
    </row>
    <row r="147" ht="16.3" customHeight="1" spans="1:8">
      <c r="A147" s="5" t="s">
        <v>860</v>
      </c>
      <c r="B147" s="6" t="s">
        <v>861</v>
      </c>
      <c r="C147" s="6" t="s">
        <v>862</v>
      </c>
      <c r="D147" s="6" t="s">
        <v>10</v>
      </c>
      <c r="E147" s="5" t="s">
        <v>544</v>
      </c>
      <c r="F147" s="10">
        <v>3.014</v>
      </c>
      <c r="G147" s="10">
        <v>7.83</v>
      </c>
      <c r="H147" s="9">
        <v>23.6</v>
      </c>
    </row>
    <row r="148" ht="16.3" customHeight="1" spans="1:8">
      <c r="A148" s="5" t="s">
        <v>863</v>
      </c>
      <c r="B148" s="6" t="s">
        <v>864</v>
      </c>
      <c r="C148" s="6" t="s">
        <v>865</v>
      </c>
      <c r="D148" s="6" t="s">
        <v>866</v>
      </c>
      <c r="E148" s="5" t="s">
        <v>544</v>
      </c>
      <c r="F148" s="10">
        <v>4.624</v>
      </c>
      <c r="G148" s="10">
        <v>6.16</v>
      </c>
      <c r="H148" s="9">
        <v>28.48</v>
      </c>
    </row>
    <row r="149" ht="16.3" customHeight="1" spans="1:8">
      <c r="A149" s="5" t="s">
        <v>867</v>
      </c>
      <c r="B149" s="6" t="s">
        <v>868</v>
      </c>
      <c r="C149" s="6" t="s">
        <v>869</v>
      </c>
      <c r="D149" s="6" t="s">
        <v>870</v>
      </c>
      <c r="E149" s="5" t="s">
        <v>544</v>
      </c>
      <c r="F149" s="10">
        <v>0.155</v>
      </c>
      <c r="G149" s="10">
        <v>6.94</v>
      </c>
      <c r="H149" s="9">
        <v>1.08</v>
      </c>
    </row>
    <row r="150" ht="16.3" customHeight="1" spans="1:8">
      <c r="A150" s="5" t="s">
        <v>871</v>
      </c>
      <c r="B150" s="6" t="s">
        <v>872</v>
      </c>
      <c r="C150" s="6" t="s">
        <v>873</v>
      </c>
      <c r="D150" s="6" t="s">
        <v>10</v>
      </c>
      <c r="E150" s="5" t="s">
        <v>544</v>
      </c>
      <c r="F150" s="10">
        <v>0.732</v>
      </c>
      <c r="G150" s="10">
        <v>11.79</v>
      </c>
      <c r="H150" s="9">
        <v>8.63</v>
      </c>
    </row>
    <row r="151" ht="16.3" customHeight="1" spans="1:8">
      <c r="A151" s="5" t="s">
        <v>874</v>
      </c>
      <c r="B151" s="6" t="s">
        <v>875</v>
      </c>
      <c r="C151" s="6" t="s">
        <v>876</v>
      </c>
      <c r="D151" s="6" t="s">
        <v>10</v>
      </c>
      <c r="E151" s="5" t="s">
        <v>544</v>
      </c>
      <c r="F151" s="10">
        <v>0.672</v>
      </c>
      <c r="G151" s="10">
        <v>4.73</v>
      </c>
      <c r="H151" s="9">
        <v>3.18</v>
      </c>
    </row>
    <row r="152" ht="16.3" customHeight="1" spans="1:8">
      <c r="A152" s="5" t="s">
        <v>877</v>
      </c>
      <c r="B152" s="6" t="s">
        <v>878</v>
      </c>
      <c r="C152" s="6" t="s">
        <v>879</v>
      </c>
      <c r="D152" s="6" t="s">
        <v>880</v>
      </c>
      <c r="E152" s="5" t="s">
        <v>544</v>
      </c>
      <c r="F152" s="10">
        <v>0.18</v>
      </c>
      <c r="G152" s="10">
        <v>30.97</v>
      </c>
      <c r="H152" s="9">
        <v>5.57</v>
      </c>
    </row>
    <row r="153" ht="16.3" customHeight="1" spans="1:8">
      <c r="A153" s="5" t="s">
        <v>881</v>
      </c>
      <c r="B153" s="6" t="s">
        <v>882</v>
      </c>
      <c r="C153" s="6" t="s">
        <v>883</v>
      </c>
      <c r="D153" s="6" t="s">
        <v>884</v>
      </c>
      <c r="E153" s="5" t="s">
        <v>544</v>
      </c>
      <c r="F153" s="10">
        <v>0.256</v>
      </c>
      <c r="G153" s="10">
        <v>16.99</v>
      </c>
      <c r="H153" s="9">
        <v>4.35</v>
      </c>
    </row>
    <row r="154" ht="16.3" customHeight="1" spans="1:8">
      <c r="A154" s="5" t="s">
        <v>885</v>
      </c>
      <c r="B154" s="6" t="s">
        <v>886</v>
      </c>
      <c r="C154" s="6" t="s">
        <v>887</v>
      </c>
      <c r="D154" s="6" t="s">
        <v>10</v>
      </c>
      <c r="E154" s="5" t="s">
        <v>544</v>
      </c>
      <c r="F154" s="10">
        <v>0.008</v>
      </c>
      <c r="G154" s="10">
        <v>8.41</v>
      </c>
      <c r="H154" s="9">
        <v>0.07</v>
      </c>
    </row>
    <row r="155" ht="16.3" customHeight="1" spans="1:8">
      <c r="A155" s="5" t="s">
        <v>888</v>
      </c>
      <c r="B155" s="6" t="s">
        <v>889</v>
      </c>
      <c r="C155" s="6" t="s">
        <v>890</v>
      </c>
      <c r="D155" s="6" t="s">
        <v>880</v>
      </c>
      <c r="E155" s="5" t="s">
        <v>577</v>
      </c>
      <c r="F155" s="10">
        <v>0.028</v>
      </c>
      <c r="G155" s="10">
        <v>7.79</v>
      </c>
      <c r="H155" s="9">
        <v>0.22</v>
      </c>
    </row>
    <row r="156" ht="16.3" customHeight="1" spans="1:8">
      <c r="A156" s="5" t="s">
        <v>891</v>
      </c>
      <c r="B156" s="6" t="s">
        <v>892</v>
      </c>
      <c r="C156" s="6" t="s">
        <v>893</v>
      </c>
      <c r="D156" s="6" t="s">
        <v>10</v>
      </c>
      <c r="E156" s="5" t="s">
        <v>544</v>
      </c>
      <c r="F156" s="10">
        <v>9.847</v>
      </c>
      <c r="G156" s="10">
        <v>14.16</v>
      </c>
      <c r="H156" s="9">
        <v>139.43</v>
      </c>
    </row>
    <row r="157" ht="16.3" customHeight="1" spans="1:8">
      <c r="A157" s="5" t="s">
        <v>894</v>
      </c>
      <c r="B157" s="6" t="s">
        <v>895</v>
      </c>
      <c r="C157" s="6" t="s">
        <v>896</v>
      </c>
      <c r="D157" s="6" t="s">
        <v>10</v>
      </c>
      <c r="E157" s="5" t="s">
        <v>544</v>
      </c>
      <c r="F157" s="10">
        <v>1.455</v>
      </c>
      <c r="G157" s="10">
        <v>14.65</v>
      </c>
      <c r="H157" s="9">
        <v>21.31</v>
      </c>
    </row>
    <row r="158" ht="16.3" customHeight="1" spans="1:8">
      <c r="A158" s="5" t="s">
        <v>897</v>
      </c>
      <c r="B158" s="6" t="s">
        <v>898</v>
      </c>
      <c r="C158" s="6" t="s">
        <v>899</v>
      </c>
      <c r="D158" s="6" t="s">
        <v>10</v>
      </c>
      <c r="E158" s="5" t="s">
        <v>544</v>
      </c>
      <c r="F158" s="10">
        <v>0.481</v>
      </c>
      <c r="G158" s="10">
        <v>24.78</v>
      </c>
      <c r="H158" s="9">
        <v>11.92</v>
      </c>
    </row>
    <row r="159" ht="16.3" customHeight="1" spans="1:8">
      <c r="A159" s="5" t="s">
        <v>900</v>
      </c>
      <c r="B159" s="6" t="s">
        <v>901</v>
      </c>
      <c r="C159" s="6" t="s">
        <v>902</v>
      </c>
      <c r="D159" s="6" t="s">
        <v>903</v>
      </c>
      <c r="E159" s="5" t="s">
        <v>544</v>
      </c>
      <c r="F159" s="10">
        <v>33.048</v>
      </c>
      <c r="G159" s="10">
        <v>6.31</v>
      </c>
      <c r="H159" s="9">
        <v>208.53</v>
      </c>
    </row>
    <row r="160" ht="16.3" customHeight="1" spans="1:8">
      <c r="A160" s="5" t="s">
        <v>904</v>
      </c>
      <c r="B160" s="6" t="s">
        <v>905</v>
      </c>
      <c r="C160" s="6" t="s">
        <v>906</v>
      </c>
      <c r="D160" s="6" t="s">
        <v>10</v>
      </c>
      <c r="E160" s="5" t="s">
        <v>544</v>
      </c>
      <c r="F160" s="10">
        <v>9.847</v>
      </c>
      <c r="G160" s="10">
        <v>6.41</v>
      </c>
      <c r="H160" s="9">
        <v>63.12</v>
      </c>
    </row>
    <row r="161" ht="16.3" customHeight="1" spans="1:8">
      <c r="A161" s="5" t="s">
        <v>907</v>
      </c>
      <c r="B161" s="6" t="s">
        <v>908</v>
      </c>
      <c r="C161" s="6" t="s">
        <v>909</v>
      </c>
      <c r="D161" s="6" t="s">
        <v>10</v>
      </c>
      <c r="E161" s="5" t="s">
        <v>544</v>
      </c>
      <c r="F161" s="10">
        <v>575.933</v>
      </c>
      <c r="G161" s="10">
        <v>0.71</v>
      </c>
      <c r="H161" s="9">
        <v>408.91</v>
      </c>
    </row>
    <row r="162" ht="16.3" customHeight="1" spans="1:8">
      <c r="A162" s="5" t="s">
        <v>910</v>
      </c>
      <c r="B162" s="6" t="s">
        <v>911</v>
      </c>
      <c r="C162" s="6" t="s">
        <v>912</v>
      </c>
      <c r="D162" s="6" t="s">
        <v>10</v>
      </c>
      <c r="E162" s="5" t="s">
        <v>544</v>
      </c>
      <c r="F162" s="10">
        <v>37.446</v>
      </c>
      <c r="G162" s="10">
        <v>2.92</v>
      </c>
      <c r="H162" s="9">
        <v>109.34</v>
      </c>
    </row>
    <row r="163" ht="16.3" customHeight="1" spans="1:8">
      <c r="A163" s="5" t="s">
        <v>913</v>
      </c>
      <c r="B163" s="6" t="s">
        <v>914</v>
      </c>
      <c r="C163" s="6" t="s">
        <v>915</v>
      </c>
      <c r="D163" s="6" t="s">
        <v>10</v>
      </c>
      <c r="E163" s="5" t="s">
        <v>544</v>
      </c>
      <c r="F163" s="10">
        <v>1.008</v>
      </c>
      <c r="G163" s="10">
        <v>4.68</v>
      </c>
      <c r="H163" s="9">
        <v>4.72</v>
      </c>
    </row>
    <row r="164" ht="16.3" customHeight="1" spans="1:8">
      <c r="A164" s="5" t="s">
        <v>916</v>
      </c>
      <c r="B164" s="6" t="s">
        <v>917</v>
      </c>
      <c r="C164" s="6" t="s">
        <v>918</v>
      </c>
      <c r="D164" s="6" t="s">
        <v>10</v>
      </c>
      <c r="E164" s="5" t="s">
        <v>544</v>
      </c>
      <c r="F164" s="10">
        <v>4.064</v>
      </c>
      <c r="G164" s="10">
        <v>21.45</v>
      </c>
      <c r="H164" s="9">
        <v>87.18</v>
      </c>
    </row>
    <row r="165" ht="16.3" customHeight="1" spans="1:8">
      <c r="A165" s="5" t="s">
        <v>919</v>
      </c>
      <c r="B165" s="6" t="s">
        <v>920</v>
      </c>
      <c r="C165" s="6" t="s">
        <v>921</v>
      </c>
      <c r="D165" s="6" t="s">
        <v>10</v>
      </c>
      <c r="E165" s="5" t="s">
        <v>544</v>
      </c>
      <c r="F165" s="10">
        <v>10.45</v>
      </c>
      <c r="G165" s="10">
        <v>24.46</v>
      </c>
      <c r="H165" s="9">
        <v>255.61</v>
      </c>
    </row>
    <row r="166" ht="16.3" customHeight="1" spans="1:8">
      <c r="A166" s="5" t="s">
        <v>922</v>
      </c>
      <c r="B166" s="6" t="s">
        <v>923</v>
      </c>
      <c r="C166" s="6" t="s">
        <v>924</v>
      </c>
      <c r="D166" s="6" t="s">
        <v>10</v>
      </c>
      <c r="E166" s="5" t="s">
        <v>544</v>
      </c>
      <c r="F166" s="10">
        <v>4.328</v>
      </c>
      <c r="G166" s="10">
        <v>12.2</v>
      </c>
      <c r="H166" s="9">
        <v>52.8</v>
      </c>
    </row>
    <row r="167" ht="16.3" customHeight="1" spans="1:8">
      <c r="A167" s="5" t="s">
        <v>925</v>
      </c>
      <c r="B167" s="6" t="s">
        <v>926</v>
      </c>
      <c r="C167" s="6" t="s">
        <v>927</v>
      </c>
      <c r="D167" s="6" t="s">
        <v>10</v>
      </c>
      <c r="E167" s="5" t="s">
        <v>544</v>
      </c>
      <c r="F167" s="10">
        <v>1.293</v>
      </c>
      <c r="G167" s="10">
        <v>13.52</v>
      </c>
      <c r="H167" s="9">
        <v>17.49</v>
      </c>
    </row>
    <row r="168" ht="16.3" customHeight="1" spans="1:8">
      <c r="A168" s="5" t="s">
        <v>928</v>
      </c>
      <c r="B168" s="6" t="s">
        <v>929</v>
      </c>
      <c r="C168" s="6" t="s">
        <v>930</v>
      </c>
      <c r="D168" s="6" t="s">
        <v>10</v>
      </c>
      <c r="E168" s="5" t="s">
        <v>544</v>
      </c>
      <c r="F168" s="10">
        <v>0.463</v>
      </c>
      <c r="G168" s="10">
        <v>10.24</v>
      </c>
      <c r="H168" s="9">
        <v>4.75</v>
      </c>
    </row>
    <row r="169" ht="16.3" customHeight="1" spans="1:8">
      <c r="A169" s="5" t="s">
        <v>931</v>
      </c>
      <c r="B169" s="6" t="s">
        <v>932</v>
      </c>
      <c r="C169" s="6" t="s">
        <v>933</v>
      </c>
      <c r="D169" s="6" t="s">
        <v>934</v>
      </c>
      <c r="E169" s="5" t="s">
        <v>544</v>
      </c>
      <c r="F169" s="10">
        <v>892.363</v>
      </c>
      <c r="G169" s="10">
        <v>3.57</v>
      </c>
      <c r="H169" s="9">
        <v>3185.74</v>
      </c>
    </row>
    <row r="170" ht="16.3" customHeight="1" spans="1:8">
      <c r="A170" s="5" t="s">
        <v>935</v>
      </c>
      <c r="B170" s="6" t="s">
        <v>936</v>
      </c>
      <c r="C170" s="6" t="s">
        <v>937</v>
      </c>
      <c r="D170" s="6" t="s">
        <v>10</v>
      </c>
      <c r="E170" s="5" t="s">
        <v>136</v>
      </c>
      <c r="F170" s="10">
        <v>89.633</v>
      </c>
      <c r="G170" s="10">
        <v>4.01</v>
      </c>
      <c r="H170" s="9">
        <v>359.43</v>
      </c>
    </row>
    <row r="171" ht="16.3" customHeight="1" spans="1:8">
      <c r="A171" s="5" t="s">
        <v>938</v>
      </c>
      <c r="B171" s="6" t="s">
        <v>939</v>
      </c>
      <c r="C171" s="6" t="s">
        <v>940</v>
      </c>
      <c r="D171" s="6" t="s">
        <v>10</v>
      </c>
      <c r="E171" s="5" t="s">
        <v>544</v>
      </c>
      <c r="F171" s="10">
        <v>29.863</v>
      </c>
      <c r="G171" s="10">
        <v>21.35</v>
      </c>
      <c r="H171" s="9">
        <v>637.57</v>
      </c>
    </row>
    <row r="172" ht="16.3" customHeight="1" spans="1:8">
      <c r="A172" s="5" t="s">
        <v>941</v>
      </c>
      <c r="B172" s="6" t="s">
        <v>942</v>
      </c>
      <c r="C172" s="6" t="s">
        <v>943</v>
      </c>
      <c r="D172" s="6" t="s">
        <v>10</v>
      </c>
      <c r="E172" s="5" t="s">
        <v>544</v>
      </c>
      <c r="F172" s="10">
        <v>3.864</v>
      </c>
      <c r="G172" s="10">
        <v>17.57</v>
      </c>
      <c r="H172" s="9">
        <v>67.89</v>
      </c>
    </row>
    <row r="173" ht="16.3" customHeight="1" spans="1:8">
      <c r="A173" s="5" t="s">
        <v>944</v>
      </c>
      <c r="B173" s="6" t="s">
        <v>945</v>
      </c>
      <c r="C173" s="6" t="s">
        <v>946</v>
      </c>
      <c r="D173" s="6" t="s">
        <v>947</v>
      </c>
      <c r="E173" s="5" t="s">
        <v>544</v>
      </c>
      <c r="F173" s="10">
        <v>1.48</v>
      </c>
      <c r="G173" s="10">
        <v>7.26</v>
      </c>
      <c r="H173" s="9">
        <v>10.74</v>
      </c>
    </row>
    <row r="174" ht="16.3" customHeight="1" spans="1:8">
      <c r="A174" s="5" t="s">
        <v>948</v>
      </c>
      <c r="B174" s="6" t="s">
        <v>949</v>
      </c>
      <c r="C174" s="6" t="s">
        <v>946</v>
      </c>
      <c r="D174" s="6" t="s">
        <v>950</v>
      </c>
      <c r="E174" s="5" t="s">
        <v>544</v>
      </c>
      <c r="F174" s="10">
        <v>9.182</v>
      </c>
      <c r="G174" s="10">
        <v>7.56</v>
      </c>
      <c r="H174" s="9">
        <v>69.41</v>
      </c>
    </row>
    <row r="175" ht="16.3" customHeight="1" spans="1:8">
      <c r="A175" s="5" t="s">
        <v>951</v>
      </c>
      <c r="B175" s="6" t="s">
        <v>952</v>
      </c>
      <c r="C175" s="6" t="s">
        <v>953</v>
      </c>
      <c r="D175" s="6" t="s">
        <v>10</v>
      </c>
      <c r="E175" s="5" t="s">
        <v>544</v>
      </c>
      <c r="F175" s="10">
        <v>776.948</v>
      </c>
      <c r="G175" s="10">
        <v>3.585</v>
      </c>
      <c r="H175" s="9">
        <v>2785.36</v>
      </c>
    </row>
    <row r="176" ht="25.6" customHeight="1" spans="1:8">
      <c r="A176" s="1" t="s">
        <v>528</v>
      </c>
      <c r="B176" s="1"/>
      <c r="C176" s="1"/>
      <c r="D176" s="1"/>
      <c r="E176" s="1"/>
      <c r="F176" s="1"/>
      <c r="G176" s="1"/>
      <c r="H176" s="1"/>
    </row>
    <row r="177" ht="17.85" customHeight="1" spans="1:8">
      <c r="A177" s="2" t="s">
        <v>10</v>
      </c>
      <c r="B177" s="2"/>
      <c r="C177" s="2"/>
      <c r="D177" s="2"/>
      <c r="E177" s="2"/>
      <c r="F177" s="2"/>
      <c r="G177" s="2"/>
      <c r="H177" s="2"/>
    </row>
    <row r="178" ht="17.05" customHeight="1" spans="1:8">
      <c r="A178" s="3" t="s">
        <v>105</v>
      </c>
      <c r="B178" s="3"/>
      <c r="C178" s="3"/>
      <c r="D178" s="3"/>
      <c r="E178" s="3"/>
      <c r="F178" s="3"/>
      <c r="G178" s="2" t="s">
        <v>954</v>
      </c>
      <c r="H178" s="2"/>
    </row>
    <row r="179" ht="31" customHeight="1" spans="1:8">
      <c r="A179" s="4" t="s">
        <v>13</v>
      </c>
      <c r="B179" s="4" t="s">
        <v>530</v>
      </c>
      <c r="C179" s="4" t="s">
        <v>531</v>
      </c>
      <c r="D179" s="4" t="s">
        <v>532</v>
      </c>
      <c r="E179" s="4" t="s">
        <v>533</v>
      </c>
      <c r="F179" s="5" t="s">
        <v>534</v>
      </c>
      <c r="G179" s="4" t="s">
        <v>535</v>
      </c>
      <c r="H179" s="5" t="s">
        <v>114</v>
      </c>
    </row>
    <row r="180" ht="16.3" customHeight="1" spans="1:8">
      <c r="A180" s="5" t="s">
        <v>955</v>
      </c>
      <c r="B180" s="6" t="s">
        <v>956</v>
      </c>
      <c r="C180" s="6" t="s">
        <v>953</v>
      </c>
      <c r="D180" s="6" t="s">
        <v>957</v>
      </c>
      <c r="E180" s="5" t="s">
        <v>121</v>
      </c>
      <c r="F180" s="10">
        <v>0.009</v>
      </c>
      <c r="G180" s="10">
        <v>13.689</v>
      </c>
      <c r="H180" s="9">
        <v>0.12</v>
      </c>
    </row>
    <row r="181" ht="16.3" customHeight="1" spans="1:8">
      <c r="A181" s="5" t="s">
        <v>958</v>
      </c>
      <c r="B181" s="6" t="s">
        <v>959</v>
      </c>
      <c r="C181" s="6" t="s">
        <v>953</v>
      </c>
      <c r="D181" s="6" t="s">
        <v>960</v>
      </c>
      <c r="E181" s="5" t="s">
        <v>121</v>
      </c>
      <c r="F181" s="10">
        <v>25.74</v>
      </c>
      <c r="G181" s="10">
        <v>17.373</v>
      </c>
      <c r="H181" s="9">
        <v>447.18</v>
      </c>
    </row>
    <row r="182" ht="16.3" customHeight="1" spans="1:8">
      <c r="A182" s="5" t="s">
        <v>961</v>
      </c>
      <c r="B182" s="6" t="s">
        <v>962</v>
      </c>
      <c r="C182" s="6" t="s">
        <v>963</v>
      </c>
      <c r="D182" s="6" t="s">
        <v>964</v>
      </c>
      <c r="E182" s="5" t="s">
        <v>121</v>
      </c>
      <c r="F182" s="10">
        <v>1.22</v>
      </c>
      <c r="G182" s="10">
        <v>701</v>
      </c>
      <c r="H182" s="9">
        <v>855.22</v>
      </c>
    </row>
    <row r="183" ht="16.3" customHeight="1" spans="1:8">
      <c r="A183" s="5" t="s">
        <v>965</v>
      </c>
      <c r="B183" s="6" t="s">
        <v>962</v>
      </c>
      <c r="C183" s="6" t="s">
        <v>963</v>
      </c>
      <c r="D183" s="6" t="s">
        <v>964</v>
      </c>
      <c r="E183" s="5" t="s">
        <v>121</v>
      </c>
      <c r="F183" s="10">
        <v>40.38</v>
      </c>
      <c r="G183" s="10">
        <v>800</v>
      </c>
      <c r="H183" s="9">
        <v>32304</v>
      </c>
    </row>
    <row r="184" ht="16.3" customHeight="1" spans="1:8">
      <c r="A184" s="5" t="s">
        <v>966</v>
      </c>
      <c r="B184" s="6" t="s">
        <v>967</v>
      </c>
      <c r="C184" s="6" t="s">
        <v>968</v>
      </c>
      <c r="D184" s="6" t="s">
        <v>960</v>
      </c>
      <c r="E184" s="5" t="s">
        <v>121</v>
      </c>
      <c r="F184" s="10">
        <v>0.652</v>
      </c>
      <c r="G184" s="10">
        <v>21.665</v>
      </c>
      <c r="H184" s="9">
        <v>14.13</v>
      </c>
    </row>
    <row r="185" ht="16.3" customHeight="1" spans="1:8">
      <c r="A185" s="5" t="s">
        <v>969</v>
      </c>
      <c r="B185" s="6" t="s">
        <v>970</v>
      </c>
      <c r="C185" s="6" t="s">
        <v>971</v>
      </c>
      <c r="D185" s="6" t="s">
        <v>972</v>
      </c>
      <c r="E185" s="5" t="s">
        <v>121</v>
      </c>
      <c r="F185" s="10">
        <v>0.16</v>
      </c>
      <c r="G185" s="10">
        <v>26.94</v>
      </c>
      <c r="H185" s="9">
        <v>4.31</v>
      </c>
    </row>
    <row r="186" ht="16.3" customHeight="1" spans="1:8">
      <c r="A186" s="5" t="s">
        <v>973</v>
      </c>
      <c r="B186" s="6" t="s">
        <v>974</v>
      </c>
      <c r="C186" s="6" t="s">
        <v>975</v>
      </c>
      <c r="D186" s="6" t="s">
        <v>976</v>
      </c>
      <c r="E186" s="5" t="s">
        <v>121</v>
      </c>
      <c r="F186" s="10">
        <v>11.922</v>
      </c>
      <c r="G186" s="10">
        <v>12.601</v>
      </c>
      <c r="H186" s="9">
        <v>150.24</v>
      </c>
    </row>
    <row r="187" ht="16.3" customHeight="1" spans="1:8">
      <c r="A187" s="5" t="s">
        <v>977</v>
      </c>
      <c r="B187" s="6" t="s">
        <v>978</v>
      </c>
      <c r="C187" s="6" t="s">
        <v>979</v>
      </c>
      <c r="D187" s="6" t="s">
        <v>611</v>
      </c>
      <c r="E187" s="5" t="s">
        <v>121</v>
      </c>
      <c r="F187" s="10">
        <v>18.36</v>
      </c>
      <c r="G187" s="10">
        <v>759.39</v>
      </c>
      <c r="H187" s="9">
        <v>13942.4</v>
      </c>
    </row>
    <row r="188" ht="16.3" customHeight="1" spans="1:8">
      <c r="A188" s="5" t="s">
        <v>980</v>
      </c>
      <c r="B188" s="6" t="s">
        <v>981</v>
      </c>
      <c r="C188" s="6" t="s">
        <v>982</v>
      </c>
      <c r="D188" s="6" t="s">
        <v>10</v>
      </c>
      <c r="E188" s="5" t="s">
        <v>121</v>
      </c>
      <c r="F188" s="10">
        <v>0.45</v>
      </c>
      <c r="G188" s="10">
        <v>20.48</v>
      </c>
      <c r="H188" s="9">
        <v>9.22</v>
      </c>
    </row>
    <row r="189" ht="16.3" customHeight="1" spans="1:8">
      <c r="A189" s="5" t="s">
        <v>983</v>
      </c>
      <c r="B189" s="6" t="s">
        <v>984</v>
      </c>
      <c r="C189" s="6" t="s">
        <v>985</v>
      </c>
      <c r="D189" s="6" t="s">
        <v>611</v>
      </c>
      <c r="E189" s="5" t="s">
        <v>463</v>
      </c>
      <c r="F189" s="10">
        <v>2</v>
      </c>
      <c r="G189" s="10">
        <v>2323</v>
      </c>
      <c r="H189" s="9">
        <v>4646</v>
      </c>
    </row>
    <row r="190" ht="16.3" customHeight="1" spans="1:8">
      <c r="A190" s="5" t="s">
        <v>986</v>
      </c>
      <c r="B190" s="6" t="s">
        <v>987</v>
      </c>
      <c r="C190" s="6" t="s">
        <v>988</v>
      </c>
      <c r="D190" s="6" t="s">
        <v>989</v>
      </c>
      <c r="E190" s="5" t="s">
        <v>463</v>
      </c>
      <c r="F190" s="10">
        <v>4.118</v>
      </c>
      <c r="G190" s="10">
        <v>38.05</v>
      </c>
      <c r="H190" s="9">
        <v>156.7</v>
      </c>
    </row>
    <row r="191" ht="16.3" customHeight="1" spans="1:8">
      <c r="A191" s="5" t="s">
        <v>990</v>
      </c>
      <c r="B191" s="6" t="s">
        <v>991</v>
      </c>
      <c r="C191" s="6" t="s">
        <v>992</v>
      </c>
      <c r="D191" s="6" t="s">
        <v>993</v>
      </c>
      <c r="E191" s="5" t="s">
        <v>463</v>
      </c>
      <c r="F191" s="10">
        <v>2.05</v>
      </c>
      <c r="G191" s="10">
        <v>4.8</v>
      </c>
      <c r="H191" s="9">
        <v>9.84</v>
      </c>
    </row>
    <row r="192" ht="16.3" customHeight="1" spans="1:8">
      <c r="A192" s="5" t="s">
        <v>994</v>
      </c>
      <c r="B192" s="6" t="s">
        <v>995</v>
      </c>
      <c r="C192" s="6" t="s">
        <v>996</v>
      </c>
      <c r="D192" s="6" t="s">
        <v>611</v>
      </c>
      <c r="E192" s="5" t="s">
        <v>463</v>
      </c>
      <c r="F192" s="10">
        <v>2</v>
      </c>
      <c r="G192" s="10">
        <v>16521</v>
      </c>
      <c r="H192" s="9">
        <v>33042</v>
      </c>
    </row>
    <row r="193" ht="16.3" customHeight="1" spans="1:8">
      <c r="A193" s="5" t="s">
        <v>997</v>
      </c>
      <c r="B193" s="6" t="s">
        <v>998</v>
      </c>
      <c r="C193" s="6" t="s">
        <v>999</v>
      </c>
      <c r="D193" s="6" t="s">
        <v>1000</v>
      </c>
      <c r="E193" s="5" t="s">
        <v>463</v>
      </c>
      <c r="F193" s="10">
        <v>0.012</v>
      </c>
      <c r="G193" s="10">
        <v>115.13</v>
      </c>
      <c r="H193" s="9">
        <v>1.38</v>
      </c>
    </row>
    <row r="194" ht="16.3" customHeight="1" spans="1:8">
      <c r="A194" s="5" t="s">
        <v>1001</v>
      </c>
      <c r="B194" s="6" t="s">
        <v>1002</v>
      </c>
      <c r="C194" s="6" t="s">
        <v>1003</v>
      </c>
      <c r="D194" s="6" t="s">
        <v>1004</v>
      </c>
      <c r="E194" s="5" t="s">
        <v>463</v>
      </c>
      <c r="F194" s="10">
        <v>0.012</v>
      </c>
      <c r="G194" s="10">
        <v>65.24</v>
      </c>
      <c r="H194" s="9">
        <v>0.78</v>
      </c>
    </row>
    <row r="195" ht="16.3" customHeight="1" spans="1:8">
      <c r="A195" s="5" t="s">
        <v>1005</v>
      </c>
      <c r="B195" s="6" t="s">
        <v>1006</v>
      </c>
      <c r="C195" s="6" t="s">
        <v>1007</v>
      </c>
      <c r="D195" s="6" t="s">
        <v>611</v>
      </c>
      <c r="E195" s="5" t="s">
        <v>699</v>
      </c>
      <c r="F195" s="10">
        <v>7.32</v>
      </c>
      <c r="G195" s="10">
        <v>960</v>
      </c>
      <c r="H195" s="9">
        <v>7027.2</v>
      </c>
    </row>
    <row r="196" ht="16.3" customHeight="1" spans="1:8">
      <c r="A196" s="5" t="s">
        <v>1008</v>
      </c>
      <c r="B196" s="6" t="s">
        <v>1009</v>
      </c>
      <c r="C196" s="6" t="s">
        <v>1007</v>
      </c>
      <c r="D196" s="6" t="s">
        <v>1010</v>
      </c>
      <c r="E196" s="5" t="s">
        <v>699</v>
      </c>
      <c r="F196" s="10">
        <v>0.332</v>
      </c>
      <c r="G196" s="10">
        <v>16.23</v>
      </c>
      <c r="H196" s="9">
        <v>5.39</v>
      </c>
    </row>
    <row r="197" ht="16.3" customHeight="1" spans="1:8">
      <c r="A197" s="5" t="s">
        <v>1011</v>
      </c>
      <c r="B197" s="6" t="s">
        <v>1012</v>
      </c>
      <c r="C197" s="6" t="s">
        <v>1013</v>
      </c>
      <c r="D197" s="6" t="s">
        <v>1014</v>
      </c>
      <c r="E197" s="5" t="s">
        <v>272</v>
      </c>
      <c r="F197" s="10">
        <v>17.17</v>
      </c>
      <c r="G197" s="10">
        <v>88</v>
      </c>
      <c r="H197" s="9">
        <v>1510.96</v>
      </c>
    </row>
    <row r="198" ht="16.3" customHeight="1" spans="1:8">
      <c r="A198" s="5" t="s">
        <v>1015</v>
      </c>
      <c r="B198" s="6" t="s">
        <v>1016</v>
      </c>
      <c r="C198" s="6" t="s">
        <v>1017</v>
      </c>
      <c r="D198" s="6" t="s">
        <v>1018</v>
      </c>
      <c r="E198" s="5" t="s">
        <v>272</v>
      </c>
      <c r="F198" s="10">
        <v>17.17</v>
      </c>
      <c r="G198" s="10">
        <v>88</v>
      </c>
      <c r="H198" s="9">
        <v>1510.96</v>
      </c>
    </row>
    <row r="199" ht="16.3" customHeight="1" spans="1:8">
      <c r="A199" s="5" t="s">
        <v>1019</v>
      </c>
      <c r="B199" s="6" t="s">
        <v>1020</v>
      </c>
      <c r="C199" s="6" t="s">
        <v>1021</v>
      </c>
      <c r="D199" s="6" t="s">
        <v>1022</v>
      </c>
      <c r="E199" s="5" t="s">
        <v>149</v>
      </c>
      <c r="F199" s="10">
        <v>1</v>
      </c>
      <c r="G199" s="10">
        <v>37.5</v>
      </c>
      <c r="H199" s="9">
        <v>37.5</v>
      </c>
    </row>
    <row r="200" ht="16.3" customHeight="1" spans="1:8">
      <c r="A200" s="5" t="s">
        <v>1023</v>
      </c>
      <c r="B200" s="6" t="s">
        <v>1024</v>
      </c>
      <c r="C200" s="6" t="s">
        <v>1025</v>
      </c>
      <c r="D200" s="6" t="s">
        <v>1026</v>
      </c>
      <c r="E200" s="5" t="s">
        <v>1027</v>
      </c>
      <c r="F200" s="10">
        <v>3</v>
      </c>
      <c r="G200" s="10">
        <v>3.98</v>
      </c>
      <c r="H200" s="9">
        <v>11.94</v>
      </c>
    </row>
    <row r="201" ht="16.3" customHeight="1" spans="1:8">
      <c r="A201" s="5" t="s">
        <v>1028</v>
      </c>
      <c r="B201" s="6" t="s">
        <v>1029</v>
      </c>
      <c r="C201" s="6" t="s">
        <v>1030</v>
      </c>
      <c r="D201" s="6" t="s">
        <v>1031</v>
      </c>
      <c r="E201" s="5" t="s">
        <v>1027</v>
      </c>
      <c r="F201" s="10">
        <v>0.6</v>
      </c>
      <c r="G201" s="10">
        <v>3.98</v>
      </c>
      <c r="H201" s="9">
        <v>2.39</v>
      </c>
    </row>
    <row r="202" ht="16.3" customHeight="1" spans="1:8">
      <c r="A202" s="5" t="s">
        <v>1032</v>
      </c>
      <c r="B202" s="6" t="s">
        <v>1033</v>
      </c>
      <c r="C202" s="6" t="s">
        <v>1034</v>
      </c>
      <c r="D202" s="6" t="s">
        <v>1035</v>
      </c>
      <c r="E202" s="5" t="s">
        <v>544</v>
      </c>
      <c r="F202" s="10">
        <v>1.3</v>
      </c>
      <c r="G202" s="10">
        <v>45.13</v>
      </c>
      <c r="H202" s="9">
        <v>58.67</v>
      </c>
    </row>
    <row r="203" ht="16.3" customHeight="1" spans="1:8">
      <c r="A203" s="5" t="s">
        <v>1036</v>
      </c>
      <c r="B203" s="6" t="s">
        <v>1037</v>
      </c>
      <c r="C203" s="6" t="s">
        <v>1038</v>
      </c>
      <c r="D203" s="6" t="s">
        <v>1039</v>
      </c>
      <c r="E203" s="5" t="s">
        <v>121</v>
      </c>
      <c r="F203" s="10">
        <v>13.838</v>
      </c>
      <c r="G203" s="10">
        <v>3.5</v>
      </c>
      <c r="H203" s="9">
        <v>48.43</v>
      </c>
    </row>
    <row r="204" ht="16.3" customHeight="1" spans="1:8">
      <c r="A204" s="5" t="s">
        <v>1040</v>
      </c>
      <c r="B204" s="6" t="s">
        <v>1041</v>
      </c>
      <c r="C204" s="6" t="s">
        <v>1042</v>
      </c>
      <c r="D204" s="6" t="s">
        <v>1043</v>
      </c>
      <c r="E204" s="5" t="s">
        <v>121</v>
      </c>
      <c r="F204" s="10">
        <v>7.786</v>
      </c>
      <c r="G204" s="10">
        <v>1.68</v>
      </c>
      <c r="H204" s="9">
        <v>13.08</v>
      </c>
    </row>
    <row r="205" ht="27.9" customHeight="1" spans="1:8">
      <c r="A205" s="5" t="s">
        <v>1044</v>
      </c>
      <c r="B205" s="6" t="s">
        <v>1045</v>
      </c>
      <c r="C205" s="6" t="s">
        <v>1046</v>
      </c>
      <c r="D205" s="6" t="s">
        <v>1047</v>
      </c>
      <c r="E205" s="5" t="s">
        <v>121</v>
      </c>
      <c r="F205" s="10">
        <v>44.127</v>
      </c>
      <c r="G205" s="10">
        <v>25.5</v>
      </c>
      <c r="H205" s="9">
        <v>1125.24</v>
      </c>
    </row>
    <row r="206" ht="16.3" customHeight="1" spans="1:8">
      <c r="A206" s="5" t="s">
        <v>1048</v>
      </c>
      <c r="B206" s="6" t="s">
        <v>1049</v>
      </c>
      <c r="C206" s="6" t="s">
        <v>1050</v>
      </c>
      <c r="D206" s="6" t="s">
        <v>1051</v>
      </c>
      <c r="E206" s="5" t="s">
        <v>463</v>
      </c>
      <c r="F206" s="10">
        <v>3.861</v>
      </c>
      <c r="G206" s="10">
        <v>0.58</v>
      </c>
      <c r="H206" s="9">
        <v>2.24</v>
      </c>
    </row>
    <row r="207" ht="27.9" customHeight="1" spans="1:8">
      <c r="A207" s="5" t="s">
        <v>1052</v>
      </c>
      <c r="B207" s="6" t="s">
        <v>1053</v>
      </c>
      <c r="C207" s="6" t="s">
        <v>1054</v>
      </c>
      <c r="D207" s="6" t="s">
        <v>1055</v>
      </c>
      <c r="E207" s="5" t="s">
        <v>272</v>
      </c>
      <c r="F207" s="10">
        <v>2.04</v>
      </c>
      <c r="G207" s="10">
        <v>22.58</v>
      </c>
      <c r="H207" s="9">
        <v>46.06</v>
      </c>
    </row>
    <row r="208" ht="16.3" customHeight="1" spans="1:8">
      <c r="A208" s="5" t="s">
        <v>1056</v>
      </c>
      <c r="B208" s="6" t="s">
        <v>1057</v>
      </c>
      <c r="C208" s="6" t="s">
        <v>1058</v>
      </c>
      <c r="D208" s="6" t="s">
        <v>1059</v>
      </c>
      <c r="E208" s="5" t="s">
        <v>463</v>
      </c>
      <c r="F208" s="10">
        <v>17.255</v>
      </c>
      <c r="G208" s="10">
        <v>1.68</v>
      </c>
      <c r="H208" s="9">
        <v>28.99</v>
      </c>
    </row>
    <row r="209" ht="16.3" customHeight="1" spans="1:8">
      <c r="A209" s="5" t="s">
        <v>1060</v>
      </c>
      <c r="B209" s="6" t="s">
        <v>1061</v>
      </c>
      <c r="C209" s="6" t="s">
        <v>1058</v>
      </c>
      <c r="D209" s="6" t="s">
        <v>1062</v>
      </c>
      <c r="E209" s="5" t="s">
        <v>463</v>
      </c>
      <c r="F209" s="10">
        <v>15.04</v>
      </c>
      <c r="G209" s="10">
        <v>3.58</v>
      </c>
      <c r="H209" s="9">
        <v>53.84</v>
      </c>
    </row>
    <row r="210" ht="16.3" customHeight="1" spans="1:8">
      <c r="A210" s="5" t="s">
        <v>1063</v>
      </c>
      <c r="B210" s="6" t="s">
        <v>1064</v>
      </c>
      <c r="C210" s="6" t="s">
        <v>1065</v>
      </c>
      <c r="D210" s="6" t="s">
        <v>1066</v>
      </c>
      <c r="E210" s="5" t="s">
        <v>272</v>
      </c>
      <c r="F210" s="10">
        <v>4.015</v>
      </c>
      <c r="G210" s="10">
        <v>30.17</v>
      </c>
      <c r="H210" s="9">
        <v>121.13</v>
      </c>
    </row>
    <row r="211" ht="16.3" customHeight="1" spans="1:8">
      <c r="A211" s="5" t="s">
        <v>1067</v>
      </c>
      <c r="B211" s="6" t="s">
        <v>1068</v>
      </c>
      <c r="C211" s="6" t="s">
        <v>1069</v>
      </c>
      <c r="D211" s="6" t="s">
        <v>1070</v>
      </c>
      <c r="E211" s="5" t="s">
        <v>272</v>
      </c>
      <c r="F211" s="10">
        <v>13.214</v>
      </c>
      <c r="G211" s="10">
        <v>3.15</v>
      </c>
      <c r="H211" s="9">
        <v>41.62</v>
      </c>
    </row>
    <row r="212" ht="16.3" customHeight="1" spans="1:8">
      <c r="A212" s="5" t="s">
        <v>1071</v>
      </c>
      <c r="B212" s="6" t="s">
        <v>1072</v>
      </c>
      <c r="C212" s="6" t="s">
        <v>1073</v>
      </c>
      <c r="D212" s="6" t="s">
        <v>1055</v>
      </c>
      <c r="E212" s="5" t="s">
        <v>463</v>
      </c>
      <c r="F212" s="10">
        <v>7.52</v>
      </c>
      <c r="G212" s="10">
        <v>5.88</v>
      </c>
      <c r="H212" s="9">
        <v>44.22</v>
      </c>
    </row>
    <row r="213" ht="16.3" customHeight="1" spans="1:8">
      <c r="A213" s="5" t="s">
        <v>1074</v>
      </c>
      <c r="B213" s="6" t="s">
        <v>1075</v>
      </c>
      <c r="C213" s="6" t="s">
        <v>1076</v>
      </c>
      <c r="D213" s="6" t="s">
        <v>1077</v>
      </c>
      <c r="E213" s="5" t="s">
        <v>272</v>
      </c>
      <c r="F213" s="10">
        <v>12.24</v>
      </c>
      <c r="G213" s="10">
        <v>1.16</v>
      </c>
      <c r="H213" s="9">
        <v>14.2</v>
      </c>
    </row>
    <row r="214" ht="16.3" customHeight="1" spans="1:8">
      <c r="A214" s="5" t="s">
        <v>1078</v>
      </c>
      <c r="B214" s="6" t="s">
        <v>1079</v>
      </c>
      <c r="C214" s="6" t="s">
        <v>1080</v>
      </c>
      <c r="D214" s="6" t="s">
        <v>10</v>
      </c>
      <c r="E214" s="5" t="s">
        <v>544</v>
      </c>
      <c r="F214" s="10">
        <v>6.934</v>
      </c>
      <c r="G214" s="10">
        <v>1.46</v>
      </c>
      <c r="H214" s="9">
        <v>10.12</v>
      </c>
    </row>
    <row r="215" ht="16.3" customHeight="1" spans="1:8">
      <c r="A215" s="5" t="s">
        <v>1081</v>
      </c>
      <c r="B215" s="6" t="s">
        <v>1082</v>
      </c>
      <c r="C215" s="6" t="s">
        <v>1083</v>
      </c>
      <c r="D215" s="6" t="s">
        <v>10</v>
      </c>
      <c r="E215" s="5" t="s">
        <v>125</v>
      </c>
      <c r="F215" s="8"/>
      <c r="G215" s="8"/>
      <c r="H215" s="8"/>
    </row>
    <row r="216" ht="27.9" customHeight="1" spans="1:8">
      <c r="A216" s="5" t="s">
        <v>1084</v>
      </c>
      <c r="B216" s="6" t="s">
        <v>1085</v>
      </c>
      <c r="C216" s="6" t="s">
        <v>1086</v>
      </c>
      <c r="D216" s="6" t="s">
        <v>10</v>
      </c>
      <c r="E216" s="5" t="s">
        <v>544</v>
      </c>
      <c r="F216" s="10">
        <v>1231.328</v>
      </c>
      <c r="G216" s="10">
        <v>0.44</v>
      </c>
      <c r="H216" s="9">
        <v>541.78</v>
      </c>
    </row>
    <row r="217" ht="16.3" customHeight="1" spans="1:8">
      <c r="A217" s="5" t="s">
        <v>1087</v>
      </c>
      <c r="B217" s="6" t="s">
        <v>1085</v>
      </c>
      <c r="C217" s="6" t="s">
        <v>1086</v>
      </c>
      <c r="D217" s="6" t="s">
        <v>10</v>
      </c>
      <c r="E217" s="5" t="s">
        <v>544</v>
      </c>
      <c r="F217" s="10">
        <v>228.76</v>
      </c>
      <c r="G217" s="10">
        <v>0.456</v>
      </c>
      <c r="H217" s="9">
        <v>104.31</v>
      </c>
    </row>
    <row r="218" ht="25.6" customHeight="1" spans="1:8">
      <c r="A218" s="1" t="s">
        <v>528</v>
      </c>
      <c r="B218" s="1"/>
      <c r="C218" s="1"/>
      <c r="D218" s="1"/>
      <c r="E218" s="1"/>
      <c r="F218" s="1"/>
      <c r="G218" s="1"/>
      <c r="H218" s="1"/>
    </row>
    <row r="219" ht="17.85" customHeight="1" spans="1:8">
      <c r="A219" s="2" t="s">
        <v>10</v>
      </c>
      <c r="B219" s="2"/>
      <c r="C219" s="2"/>
      <c r="D219" s="2"/>
      <c r="E219" s="2"/>
      <c r="F219" s="2"/>
      <c r="G219" s="2"/>
      <c r="H219" s="2"/>
    </row>
    <row r="220" ht="17.05" customHeight="1" spans="1:8">
      <c r="A220" s="3" t="s">
        <v>105</v>
      </c>
      <c r="B220" s="3"/>
      <c r="C220" s="3"/>
      <c r="D220" s="3"/>
      <c r="E220" s="3"/>
      <c r="F220" s="3"/>
      <c r="G220" s="2" t="s">
        <v>1088</v>
      </c>
      <c r="H220" s="2"/>
    </row>
    <row r="221" ht="31" customHeight="1" spans="1:8">
      <c r="A221" s="4" t="s">
        <v>13</v>
      </c>
      <c r="B221" s="4" t="s">
        <v>530</v>
      </c>
      <c r="C221" s="4" t="s">
        <v>531</v>
      </c>
      <c r="D221" s="4" t="s">
        <v>532</v>
      </c>
      <c r="E221" s="4" t="s">
        <v>533</v>
      </c>
      <c r="F221" s="5" t="s">
        <v>534</v>
      </c>
      <c r="G221" s="4" t="s">
        <v>535</v>
      </c>
      <c r="H221" s="5" t="s">
        <v>114</v>
      </c>
    </row>
    <row r="222" ht="16.3" customHeight="1" spans="1:8">
      <c r="A222" s="5" t="s">
        <v>1089</v>
      </c>
      <c r="B222" s="6" t="s">
        <v>1090</v>
      </c>
      <c r="C222" s="6" t="s">
        <v>1091</v>
      </c>
      <c r="D222" s="6" t="s">
        <v>10</v>
      </c>
      <c r="E222" s="5" t="s">
        <v>544</v>
      </c>
      <c r="F222" s="10">
        <v>6.841</v>
      </c>
      <c r="G222" s="10">
        <v>5.31</v>
      </c>
      <c r="H222" s="9">
        <v>36.33</v>
      </c>
    </row>
    <row r="223" ht="16.3" customHeight="1" spans="1:8">
      <c r="A223" s="5" t="s">
        <v>1092</v>
      </c>
      <c r="B223" s="6" t="s">
        <v>1093</v>
      </c>
      <c r="C223" s="6" t="s">
        <v>265</v>
      </c>
      <c r="D223" s="6" t="s">
        <v>10</v>
      </c>
      <c r="E223" s="5" t="s">
        <v>215</v>
      </c>
      <c r="F223" s="10">
        <v>28.014</v>
      </c>
      <c r="G223" s="10">
        <v>4425</v>
      </c>
      <c r="H223" s="9">
        <v>123963.59</v>
      </c>
    </row>
    <row r="224" ht="16.3" customHeight="1" spans="1:8">
      <c r="A224" s="5" t="s">
        <v>1094</v>
      </c>
      <c r="B224" s="6" t="s">
        <v>1095</v>
      </c>
      <c r="C224" s="6" t="s">
        <v>1096</v>
      </c>
      <c r="D224" s="6" t="s">
        <v>10</v>
      </c>
      <c r="E224" s="5" t="s">
        <v>544</v>
      </c>
      <c r="F224" s="10">
        <v>19.369</v>
      </c>
      <c r="G224" s="10">
        <v>6.9</v>
      </c>
      <c r="H224" s="9">
        <v>133.65</v>
      </c>
    </row>
    <row r="225" ht="16.3" customHeight="1" spans="1:8">
      <c r="A225" s="5" t="s">
        <v>1097</v>
      </c>
      <c r="B225" s="6" t="s">
        <v>1098</v>
      </c>
      <c r="C225" s="6" t="s">
        <v>1099</v>
      </c>
      <c r="D225" s="6" t="s">
        <v>10</v>
      </c>
      <c r="E225" s="5" t="s">
        <v>1100</v>
      </c>
      <c r="F225" s="10">
        <v>32.32</v>
      </c>
      <c r="G225" s="10">
        <v>5.38</v>
      </c>
      <c r="H225" s="9">
        <v>173.88</v>
      </c>
    </row>
    <row r="226" ht="16.3" customHeight="1" spans="1:8">
      <c r="A226" s="5" t="s">
        <v>1101</v>
      </c>
      <c r="B226" s="6" t="s">
        <v>1102</v>
      </c>
      <c r="C226" s="6" t="s">
        <v>1099</v>
      </c>
      <c r="D226" s="6" t="s">
        <v>10</v>
      </c>
      <c r="E226" s="5" t="s">
        <v>544</v>
      </c>
      <c r="F226" s="10">
        <v>4.888</v>
      </c>
      <c r="G226" s="10">
        <v>5.38</v>
      </c>
      <c r="H226" s="9">
        <v>26.3</v>
      </c>
    </row>
    <row r="227" ht="16.3" customHeight="1" spans="1:8">
      <c r="A227" s="5" t="s">
        <v>1103</v>
      </c>
      <c r="B227" s="6" t="s">
        <v>1104</v>
      </c>
      <c r="C227" s="6" t="s">
        <v>1105</v>
      </c>
      <c r="D227" s="6" t="s">
        <v>1106</v>
      </c>
      <c r="E227" s="5" t="s">
        <v>1107</v>
      </c>
      <c r="F227" s="10">
        <v>60.561</v>
      </c>
      <c r="G227" s="10">
        <v>1.06</v>
      </c>
      <c r="H227" s="9">
        <v>64.2</v>
      </c>
    </row>
    <row r="228" ht="16.3" customHeight="1" spans="1:8">
      <c r="A228" s="5" t="s">
        <v>1108</v>
      </c>
      <c r="B228" s="6" t="s">
        <v>1109</v>
      </c>
      <c r="C228" s="6" t="s">
        <v>1110</v>
      </c>
      <c r="D228" s="6" t="s">
        <v>10</v>
      </c>
      <c r="E228" s="5" t="s">
        <v>544</v>
      </c>
      <c r="F228" s="10">
        <v>1</v>
      </c>
      <c r="G228" s="10">
        <v>9.47</v>
      </c>
      <c r="H228" s="9">
        <v>9.47</v>
      </c>
    </row>
    <row r="229" ht="16.3" customHeight="1" spans="1:8">
      <c r="A229" s="5" t="s">
        <v>1111</v>
      </c>
      <c r="B229" s="6" t="s">
        <v>1112</v>
      </c>
      <c r="C229" s="6" t="s">
        <v>1113</v>
      </c>
      <c r="D229" s="6" t="s">
        <v>10</v>
      </c>
      <c r="E229" s="5" t="s">
        <v>699</v>
      </c>
      <c r="F229" s="10">
        <v>0.354</v>
      </c>
      <c r="G229" s="10">
        <v>387.61</v>
      </c>
      <c r="H229" s="9">
        <v>137.06</v>
      </c>
    </row>
    <row r="230" ht="16.3" customHeight="1" spans="1:8">
      <c r="A230" s="5" t="s">
        <v>1114</v>
      </c>
      <c r="B230" s="6" t="s">
        <v>1115</v>
      </c>
      <c r="C230" s="6" t="s">
        <v>1116</v>
      </c>
      <c r="D230" s="6" t="s">
        <v>10</v>
      </c>
      <c r="E230" s="5" t="s">
        <v>544</v>
      </c>
      <c r="F230" s="10">
        <v>19.049</v>
      </c>
      <c r="G230" s="10">
        <v>0.46</v>
      </c>
      <c r="H230" s="9">
        <v>8.76</v>
      </c>
    </row>
    <row r="231" ht="16.3" customHeight="1" spans="1:8">
      <c r="A231" s="5" t="s">
        <v>1117</v>
      </c>
      <c r="B231" s="6" t="s">
        <v>1118</v>
      </c>
      <c r="C231" s="6" t="s">
        <v>1119</v>
      </c>
      <c r="D231" s="6" t="s">
        <v>10</v>
      </c>
      <c r="E231" s="5" t="s">
        <v>1120</v>
      </c>
      <c r="F231" s="10">
        <v>101.476</v>
      </c>
      <c r="G231" s="10">
        <v>0.66</v>
      </c>
      <c r="H231" s="9">
        <v>66.97</v>
      </c>
    </row>
    <row r="232" ht="16.3" customHeight="1" spans="1:8">
      <c r="A232" s="5" t="s">
        <v>1121</v>
      </c>
      <c r="B232" s="6" t="s">
        <v>1122</v>
      </c>
      <c r="C232" s="6" t="s">
        <v>1123</v>
      </c>
      <c r="D232" s="6" t="s">
        <v>10</v>
      </c>
      <c r="E232" s="5" t="s">
        <v>544</v>
      </c>
      <c r="F232" s="10">
        <v>117.389</v>
      </c>
      <c r="G232" s="10">
        <v>0.769</v>
      </c>
      <c r="H232" s="9">
        <v>90.27</v>
      </c>
    </row>
    <row r="233" ht="16.3" customHeight="1" spans="1:8">
      <c r="A233" s="5" t="s">
        <v>1124</v>
      </c>
      <c r="B233" s="6" t="s">
        <v>1125</v>
      </c>
      <c r="C233" s="6" t="s">
        <v>1126</v>
      </c>
      <c r="D233" s="6" t="s">
        <v>10</v>
      </c>
      <c r="E233" s="5" t="s">
        <v>136</v>
      </c>
      <c r="F233" s="10">
        <v>686.165</v>
      </c>
      <c r="G233" s="10">
        <v>3.28</v>
      </c>
      <c r="H233" s="9">
        <v>2250.62</v>
      </c>
    </row>
    <row r="234" ht="16.3" customHeight="1" spans="1:8">
      <c r="A234" s="5" t="s">
        <v>1127</v>
      </c>
      <c r="B234" s="6" t="s">
        <v>1128</v>
      </c>
      <c r="C234" s="6" t="s">
        <v>1129</v>
      </c>
      <c r="D234" s="6" t="s">
        <v>1130</v>
      </c>
      <c r="E234" s="5" t="s">
        <v>463</v>
      </c>
      <c r="F234" s="10">
        <v>3.388</v>
      </c>
      <c r="G234" s="10">
        <v>0.88</v>
      </c>
      <c r="H234" s="9">
        <v>2.98</v>
      </c>
    </row>
    <row r="235" ht="16.3" customHeight="1" spans="1:8">
      <c r="A235" s="5" t="s">
        <v>1131</v>
      </c>
      <c r="B235" s="6" t="s">
        <v>1132</v>
      </c>
      <c r="C235" s="6" t="s">
        <v>1133</v>
      </c>
      <c r="D235" s="6" t="s">
        <v>10</v>
      </c>
      <c r="E235" s="5" t="s">
        <v>544</v>
      </c>
      <c r="F235" s="10">
        <v>61.526</v>
      </c>
      <c r="G235" s="10">
        <v>6.19</v>
      </c>
      <c r="H235" s="9">
        <v>380.85</v>
      </c>
    </row>
    <row r="236" ht="16.3" customHeight="1" spans="1:8">
      <c r="A236" s="5" t="s">
        <v>1134</v>
      </c>
      <c r="B236" s="6" t="s">
        <v>1135</v>
      </c>
      <c r="C236" s="6" t="s">
        <v>1136</v>
      </c>
      <c r="D236" s="6" t="s">
        <v>10</v>
      </c>
      <c r="E236" s="5" t="s">
        <v>544</v>
      </c>
      <c r="F236" s="10">
        <v>16.664</v>
      </c>
      <c r="G236" s="10">
        <v>5.75</v>
      </c>
      <c r="H236" s="9">
        <v>95.82</v>
      </c>
    </row>
    <row r="237" ht="16.3" customHeight="1" spans="1:8">
      <c r="A237" s="5" t="s">
        <v>1137</v>
      </c>
      <c r="B237" s="6" t="s">
        <v>1138</v>
      </c>
      <c r="C237" s="6" t="s">
        <v>769</v>
      </c>
      <c r="D237" s="6" t="s">
        <v>1139</v>
      </c>
      <c r="E237" s="5" t="s">
        <v>125</v>
      </c>
      <c r="F237" s="10">
        <v>3.472</v>
      </c>
      <c r="G237" s="10">
        <v>41.72</v>
      </c>
      <c r="H237" s="9">
        <v>144.83</v>
      </c>
    </row>
    <row r="238" ht="16.3" customHeight="1" spans="1:8">
      <c r="A238" s="5" t="s">
        <v>1140</v>
      </c>
      <c r="B238" s="6" t="s">
        <v>1141</v>
      </c>
      <c r="C238" s="6" t="s">
        <v>1142</v>
      </c>
      <c r="D238" s="6" t="s">
        <v>10</v>
      </c>
      <c r="E238" s="5" t="s">
        <v>544</v>
      </c>
      <c r="F238" s="10">
        <v>0.621</v>
      </c>
      <c r="G238" s="10">
        <v>6.19</v>
      </c>
      <c r="H238" s="9">
        <v>3.84</v>
      </c>
    </row>
    <row r="239" ht="16.3" customHeight="1" spans="1:8">
      <c r="A239" s="5" t="s">
        <v>1143</v>
      </c>
      <c r="B239" s="6" t="s">
        <v>1144</v>
      </c>
      <c r="C239" s="6" t="s">
        <v>1145</v>
      </c>
      <c r="D239" s="6" t="s">
        <v>10</v>
      </c>
      <c r="E239" s="5" t="s">
        <v>544</v>
      </c>
      <c r="F239" s="10">
        <v>23.985</v>
      </c>
      <c r="G239" s="10">
        <v>6.19</v>
      </c>
      <c r="H239" s="9">
        <v>148.47</v>
      </c>
    </row>
    <row r="240" ht="16.3" customHeight="1" spans="1:8">
      <c r="A240" s="5" t="s">
        <v>1146</v>
      </c>
      <c r="B240" s="6" t="s">
        <v>1147</v>
      </c>
      <c r="C240" s="6" t="s">
        <v>1148</v>
      </c>
      <c r="D240" s="6" t="s">
        <v>10</v>
      </c>
      <c r="E240" s="5" t="s">
        <v>136</v>
      </c>
      <c r="F240" s="10">
        <v>1.259</v>
      </c>
      <c r="G240" s="10">
        <v>2173</v>
      </c>
      <c r="H240" s="9">
        <v>2736.6</v>
      </c>
    </row>
    <row r="241" ht="16.3" customHeight="1" spans="1:8">
      <c r="A241" s="5" t="s">
        <v>1149</v>
      </c>
      <c r="B241" s="6" t="s">
        <v>1150</v>
      </c>
      <c r="C241" s="6" t="s">
        <v>1151</v>
      </c>
      <c r="D241" s="6" t="s">
        <v>10</v>
      </c>
      <c r="E241" s="5" t="s">
        <v>544</v>
      </c>
      <c r="F241" s="10">
        <v>30.221</v>
      </c>
      <c r="G241" s="10">
        <v>5.75</v>
      </c>
      <c r="H241" s="9">
        <v>173.77</v>
      </c>
    </row>
    <row r="242" ht="16.3" customHeight="1" spans="1:8">
      <c r="A242" s="5" t="s">
        <v>1152</v>
      </c>
      <c r="B242" s="6" t="s">
        <v>1153</v>
      </c>
      <c r="C242" s="6" t="s">
        <v>1154</v>
      </c>
      <c r="D242" s="6" t="s">
        <v>10</v>
      </c>
      <c r="E242" s="5" t="s">
        <v>1155</v>
      </c>
      <c r="F242" s="10">
        <v>8.289</v>
      </c>
      <c r="G242" s="10">
        <v>0.62</v>
      </c>
      <c r="H242" s="9">
        <v>5.14</v>
      </c>
    </row>
    <row r="243" ht="16.3" customHeight="1" spans="1:8">
      <c r="A243" s="5" t="s">
        <v>1156</v>
      </c>
      <c r="B243" s="6" t="s">
        <v>1157</v>
      </c>
      <c r="C243" s="6" t="s">
        <v>1158</v>
      </c>
      <c r="D243" s="6" t="s">
        <v>10</v>
      </c>
      <c r="E243" s="5" t="s">
        <v>1155</v>
      </c>
      <c r="F243" s="10">
        <v>8.289</v>
      </c>
      <c r="G243" s="10">
        <v>1.15</v>
      </c>
      <c r="H243" s="9">
        <v>9.53</v>
      </c>
    </row>
    <row r="244" ht="16.3" customHeight="1" spans="1:8">
      <c r="A244" s="5" t="s">
        <v>1159</v>
      </c>
      <c r="B244" s="6" t="s">
        <v>1160</v>
      </c>
      <c r="C244" s="6" t="s">
        <v>449</v>
      </c>
      <c r="D244" s="6" t="s">
        <v>1161</v>
      </c>
      <c r="E244" s="5" t="s">
        <v>1162</v>
      </c>
      <c r="F244" s="10">
        <v>0.292</v>
      </c>
      <c r="G244" s="10">
        <v>79.65</v>
      </c>
      <c r="H244" s="9">
        <v>23.24</v>
      </c>
    </row>
    <row r="245" ht="16.3" customHeight="1" spans="1:8">
      <c r="A245" s="5" t="s">
        <v>1163</v>
      </c>
      <c r="B245" s="6" t="s">
        <v>1164</v>
      </c>
      <c r="C245" s="6" t="s">
        <v>1165</v>
      </c>
      <c r="D245" s="6" t="s">
        <v>10</v>
      </c>
      <c r="E245" s="5" t="s">
        <v>544</v>
      </c>
      <c r="F245" s="10">
        <v>0.312</v>
      </c>
      <c r="G245" s="10">
        <v>7.08</v>
      </c>
      <c r="H245" s="9">
        <v>2.21</v>
      </c>
    </row>
    <row r="246" ht="16.3" customHeight="1" spans="1:8">
      <c r="A246" s="5" t="s">
        <v>1166</v>
      </c>
      <c r="B246" s="6" t="s">
        <v>1167</v>
      </c>
      <c r="C246" s="6" t="s">
        <v>1165</v>
      </c>
      <c r="D246" s="6" t="s">
        <v>10</v>
      </c>
      <c r="E246" s="5" t="s">
        <v>1155</v>
      </c>
      <c r="F246" s="10">
        <v>63.941</v>
      </c>
      <c r="G246" s="10">
        <v>0.44</v>
      </c>
      <c r="H246" s="9">
        <v>28.13</v>
      </c>
    </row>
    <row r="247" ht="16.3" customHeight="1" spans="1:8">
      <c r="A247" s="5" t="s">
        <v>1168</v>
      </c>
      <c r="B247" s="6" t="s">
        <v>1169</v>
      </c>
      <c r="C247" s="6" t="s">
        <v>1170</v>
      </c>
      <c r="D247" s="6" t="s">
        <v>1171</v>
      </c>
      <c r="E247" s="5" t="s">
        <v>136</v>
      </c>
      <c r="F247" s="10">
        <v>0.004</v>
      </c>
      <c r="G247" s="10">
        <v>2119</v>
      </c>
      <c r="H247" s="9">
        <v>8.48</v>
      </c>
    </row>
    <row r="248" ht="16.3" customHeight="1" spans="1:8">
      <c r="A248" s="5" t="s">
        <v>1172</v>
      </c>
      <c r="B248" s="6" t="s">
        <v>1173</v>
      </c>
      <c r="C248" s="6" t="s">
        <v>1174</v>
      </c>
      <c r="D248" s="6" t="s">
        <v>10</v>
      </c>
      <c r="E248" s="5" t="s">
        <v>463</v>
      </c>
      <c r="F248" s="10">
        <v>4.2</v>
      </c>
      <c r="G248" s="10">
        <v>22.57</v>
      </c>
      <c r="H248" s="9">
        <v>94.79</v>
      </c>
    </row>
    <row r="249" ht="16.3" customHeight="1" spans="1:8">
      <c r="A249" s="5" t="s">
        <v>1175</v>
      </c>
      <c r="B249" s="6" t="s">
        <v>1176</v>
      </c>
      <c r="C249" s="6" t="s">
        <v>1177</v>
      </c>
      <c r="D249" s="6" t="s">
        <v>10</v>
      </c>
      <c r="E249" s="5" t="s">
        <v>544</v>
      </c>
      <c r="F249" s="10">
        <v>15.422</v>
      </c>
      <c r="G249" s="10">
        <v>4.87</v>
      </c>
      <c r="H249" s="9">
        <v>75.1</v>
      </c>
    </row>
    <row r="250" ht="16.3" customHeight="1" spans="1:8">
      <c r="A250" s="5" t="s">
        <v>1178</v>
      </c>
      <c r="B250" s="6" t="s">
        <v>1179</v>
      </c>
      <c r="C250" s="6" t="s">
        <v>1180</v>
      </c>
      <c r="D250" s="6" t="s">
        <v>10</v>
      </c>
      <c r="E250" s="5" t="s">
        <v>272</v>
      </c>
      <c r="F250" s="10">
        <v>4.04</v>
      </c>
      <c r="G250" s="10">
        <v>489</v>
      </c>
      <c r="H250" s="9">
        <v>1975.56</v>
      </c>
    </row>
    <row r="251" ht="16.3" customHeight="1" spans="1:8">
      <c r="A251" s="5" t="s">
        <v>1181</v>
      </c>
      <c r="B251" s="6" t="s">
        <v>1182</v>
      </c>
      <c r="C251" s="6" t="s">
        <v>1183</v>
      </c>
      <c r="D251" s="6" t="s">
        <v>1184</v>
      </c>
      <c r="E251" s="5" t="s">
        <v>125</v>
      </c>
      <c r="F251" s="10">
        <v>16.87</v>
      </c>
      <c r="G251" s="10">
        <v>120</v>
      </c>
      <c r="H251" s="9">
        <v>2024.37</v>
      </c>
    </row>
    <row r="252" ht="27.9" customHeight="1" spans="1:8">
      <c r="A252" s="5" t="s">
        <v>1185</v>
      </c>
      <c r="B252" s="6" t="s">
        <v>1186</v>
      </c>
      <c r="C252" s="6" t="s">
        <v>1187</v>
      </c>
      <c r="D252" s="6" t="s">
        <v>10</v>
      </c>
      <c r="E252" s="5" t="s">
        <v>1188</v>
      </c>
      <c r="F252" s="10">
        <v>1083.044</v>
      </c>
      <c r="G252" s="10">
        <v>1</v>
      </c>
      <c r="H252" s="9">
        <v>1083.04</v>
      </c>
    </row>
    <row r="253" ht="27.9" customHeight="1" spans="1:8">
      <c r="A253" s="5" t="s">
        <v>1189</v>
      </c>
      <c r="B253" s="6" t="s">
        <v>1190</v>
      </c>
      <c r="C253" s="6" t="s">
        <v>1187</v>
      </c>
      <c r="D253" s="6" t="s">
        <v>10</v>
      </c>
      <c r="E253" s="5" t="s">
        <v>539</v>
      </c>
      <c r="F253" s="10">
        <v>9755.088</v>
      </c>
      <c r="G253" s="10">
        <v>1</v>
      </c>
      <c r="H253" s="9">
        <v>9755.09</v>
      </c>
    </row>
    <row r="254" ht="16.3" customHeight="1" spans="1:8">
      <c r="A254" s="5" t="s">
        <v>1191</v>
      </c>
      <c r="B254" s="6" t="s">
        <v>1190</v>
      </c>
      <c r="C254" s="6" t="s">
        <v>1192</v>
      </c>
      <c r="D254" s="6" t="s">
        <v>10</v>
      </c>
      <c r="E254" s="5" t="s">
        <v>463</v>
      </c>
      <c r="F254" s="10">
        <v>1</v>
      </c>
      <c r="G254" s="10">
        <v>150</v>
      </c>
      <c r="H254" s="9">
        <v>150</v>
      </c>
    </row>
    <row r="255" ht="16.3" customHeight="1" spans="1:8">
      <c r="A255" s="5" t="s">
        <v>1193</v>
      </c>
      <c r="B255" s="6" t="s">
        <v>1190</v>
      </c>
      <c r="C255" s="6" t="s">
        <v>1194</v>
      </c>
      <c r="D255" s="6" t="s">
        <v>1195</v>
      </c>
      <c r="E255" s="5" t="s">
        <v>539</v>
      </c>
      <c r="F255" s="10">
        <v>24.99</v>
      </c>
      <c r="G255" s="10">
        <v>55</v>
      </c>
      <c r="H255" s="9">
        <v>1374.45</v>
      </c>
    </row>
    <row r="256" ht="16.3" customHeight="1" spans="1:8">
      <c r="A256" s="5" t="s">
        <v>1196</v>
      </c>
      <c r="B256" s="6" t="s">
        <v>1190</v>
      </c>
      <c r="C256" s="6" t="s">
        <v>1197</v>
      </c>
      <c r="D256" s="6" t="s">
        <v>10</v>
      </c>
      <c r="E256" s="5" t="s">
        <v>539</v>
      </c>
      <c r="F256" s="10">
        <v>423</v>
      </c>
      <c r="G256" s="10">
        <v>10</v>
      </c>
      <c r="H256" s="9">
        <v>4230</v>
      </c>
    </row>
    <row r="257" ht="16.3" customHeight="1" spans="1:8">
      <c r="A257" s="5" t="s">
        <v>1198</v>
      </c>
      <c r="B257" s="6" t="s">
        <v>1190</v>
      </c>
      <c r="C257" s="6" t="s">
        <v>1199</v>
      </c>
      <c r="D257" s="6" t="s">
        <v>611</v>
      </c>
      <c r="E257" s="5" t="s">
        <v>539</v>
      </c>
      <c r="F257" s="10">
        <v>4</v>
      </c>
      <c r="G257" s="10">
        <v>408</v>
      </c>
      <c r="H257" s="9">
        <v>1632</v>
      </c>
    </row>
    <row r="258" ht="16.3" customHeight="1" spans="1:8">
      <c r="A258" s="5" t="s">
        <v>1200</v>
      </c>
      <c r="B258" s="6" t="s">
        <v>1201</v>
      </c>
      <c r="C258" s="6" t="s">
        <v>1202</v>
      </c>
      <c r="D258" s="6" t="s">
        <v>10</v>
      </c>
      <c r="E258" s="5" t="s">
        <v>272</v>
      </c>
      <c r="F258" s="10">
        <v>43.435</v>
      </c>
      <c r="G258" s="10">
        <v>1.9</v>
      </c>
      <c r="H258" s="9">
        <v>82.53</v>
      </c>
    </row>
    <row r="259" ht="16.3" customHeight="1" spans="1:8">
      <c r="A259" s="5" t="s">
        <v>1203</v>
      </c>
      <c r="B259" s="6" t="s">
        <v>1204</v>
      </c>
      <c r="C259" s="6" t="s">
        <v>1205</v>
      </c>
      <c r="D259" s="6" t="s">
        <v>10</v>
      </c>
      <c r="E259" s="5" t="s">
        <v>1206</v>
      </c>
      <c r="F259" s="10">
        <v>0.476</v>
      </c>
      <c r="G259" s="10">
        <v>6.33</v>
      </c>
      <c r="H259" s="9">
        <v>3.01</v>
      </c>
    </row>
    <row r="260" ht="16.3" customHeight="1" spans="1:8">
      <c r="A260" s="5" t="s">
        <v>1207</v>
      </c>
      <c r="B260" s="6" t="s">
        <v>1208</v>
      </c>
      <c r="C260" s="6" t="s">
        <v>1209</v>
      </c>
      <c r="D260" s="6" t="s">
        <v>10</v>
      </c>
      <c r="E260" s="5" t="s">
        <v>539</v>
      </c>
      <c r="F260" s="10">
        <v>312.174</v>
      </c>
      <c r="G260" s="10">
        <v>1</v>
      </c>
      <c r="H260" s="9">
        <v>312.17</v>
      </c>
    </row>
    <row r="261" ht="25.6" customHeight="1" spans="1:8">
      <c r="A261" s="1" t="s">
        <v>528</v>
      </c>
      <c r="B261" s="1"/>
      <c r="C261" s="1"/>
      <c r="D261" s="1"/>
      <c r="E261" s="1"/>
      <c r="F261" s="1"/>
      <c r="G261" s="1"/>
      <c r="H261" s="1"/>
    </row>
    <row r="262" ht="17.85" customHeight="1" spans="1:8">
      <c r="A262" s="2" t="s">
        <v>10</v>
      </c>
      <c r="B262" s="2"/>
      <c r="C262" s="2"/>
      <c r="D262" s="2"/>
      <c r="E262" s="2"/>
      <c r="F262" s="2"/>
      <c r="G262" s="2"/>
      <c r="H262" s="2"/>
    </row>
    <row r="263" ht="17.05" customHeight="1" spans="1:8">
      <c r="A263" s="3" t="s">
        <v>105</v>
      </c>
      <c r="B263" s="3"/>
      <c r="C263" s="3"/>
      <c r="D263" s="3"/>
      <c r="E263" s="3"/>
      <c r="F263" s="3"/>
      <c r="G263" s="2" t="s">
        <v>1210</v>
      </c>
      <c r="H263" s="2"/>
    </row>
    <row r="264" ht="31" customHeight="1" spans="1:8">
      <c r="A264" s="4" t="s">
        <v>13</v>
      </c>
      <c r="B264" s="4" t="s">
        <v>530</v>
      </c>
      <c r="C264" s="4" t="s">
        <v>531</v>
      </c>
      <c r="D264" s="4" t="s">
        <v>532</v>
      </c>
      <c r="E264" s="4" t="s">
        <v>533</v>
      </c>
      <c r="F264" s="5" t="s">
        <v>534</v>
      </c>
      <c r="G264" s="4" t="s">
        <v>535</v>
      </c>
      <c r="H264" s="5" t="s">
        <v>114</v>
      </c>
    </row>
    <row r="265" ht="16.3" customHeight="1" spans="1:8">
      <c r="A265" s="5" t="s">
        <v>1211</v>
      </c>
      <c r="B265" s="6" t="s">
        <v>1212</v>
      </c>
      <c r="C265" s="6" t="s">
        <v>1213</v>
      </c>
      <c r="D265" s="6" t="s">
        <v>10</v>
      </c>
      <c r="E265" s="5" t="s">
        <v>215</v>
      </c>
      <c r="F265" s="10">
        <v>18.44</v>
      </c>
      <c r="G265" s="10">
        <v>776.549</v>
      </c>
      <c r="H265" s="9">
        <v>14319.56</v>
      </c>
    </row>
    <row r="266" ht="16.3" customHeight="1" spans="1:8">
      <c r="A266" s="5" t="s">
        <v>1214</v>
      </c>
      <c r="B266" s="6" t="s">
        <v>1215</v>
      </c>
      <c r="C266" s="6" t="s">
        <v>1216</v>
      </c>
      <c r="D266" s="6" t="s">
        <v>1217</v>
      </c>
      <c r="E266" s="5" t="s">
        <v>121</v>
      </c>
      <c r="F266" s="10">
        <v>12.906</v>
      </c>
      <c r="G266" s="10">
        <v>96.085</v>
      </c>
      <c r="H266" s="9">
        <v>1240.05</v>
      </c>
    </row>
    <row r="267" ht="27.9" customHeight="1" spans="1:8">
      <c r="A267" s="5" t="s">
        <v>1218</v>
      </c>
      <c r="B267" s="6" t="s">
        <v>1219</v>
      </c>
      <c r="C267" s="6" t="s">
        <v>1220</v>
      </c>
      <c r="D267" s="6" t="s">
        <v>1221</v>
      </c>
      <c r="E267" s="5" t="s">
        <v>366</v>
      </c>
      <c r="F267" s="10">
        <v>1368</v>
      </c>
      <c r="G267" s="10">
        <v>1.8</v>
      </c>
      <c r="H267" s="9">
        <v>2462.4</v>
      </c>
    </row>
    <row r="268" ht="16.3" customHeight="1" spans="1:8">
      <c r="A268" s="5" t="s">
        <v>1222</v>
      </c>
      <c r="B268" s="6" t="s">
        <v>1223</v>
      </c>
      <c r="C268" s="6" t="s">
        <v>1224</v>
      </c>
      <c r="D268" s="6" t="s">
        <v>1225</v>
      </c>
      <c r="E268" s="5" t="s">
        <v>136</v>
      </c>
      <c r="F268" s="10">
        <v>0.255</v>
      </c>
      <c r="G268" s="10">
        <v>358.14</v>
      </c>
      <c r="H268" s="9">
        <v>91.37</v>
      </c>
    </row>
    <row r="269" ht="16.3" customHeight="1" spans="1:8">
      <c r="A269" s="5" t="s">
        <v>1226</v>
      </c>
      <c r="B269" s="6" t="s">
        <v>1223</v>
      </c>
      <c r="C269" s="6" t="s">
        <v>1224</v>
      </c>
      <c r="D269" s="6" t="s">
        <v>1225</v>
      </c>
      <c r="E269" s="5" t="s">
        <v>136</v>
      </c>
      <c r="F269" s="10">
        <v>0.38</v>
      </c>
      <c r="G269" s="10">
        <v>358.14</v>
      </c>
      <c r="H269" s="9">
        <v>136.18</v>
      </c>
    </row>
    <row r="270" ht="16.3" customHeight="1" spans="1:8">
      <c r="A270" s="5" t="s">
        <v>1227</v>
      </c>
      <c r="B270" s="6" t="s">
        <v>1228</v>
      </c>
      <c r="C270" s="6" t="s">
        <v>1229</v>
      </c>
      <c r="D270" s="6" t="s">
        <v>1230</v>
      </c>
      <c r="E270" s="5" t="s">
        <v>136</v>
      </c>
      <c r="F270" s="10">
        <v>0.216</v>
      </c>
      <c r="G270" s="10">
        <v>276.225</v>
      </c>
      <c r="H270" s="9">
        <v>59.67</v>
      </c>
    </row>
    <row r="271" ht="27.9" customHeight="1" spans="1:8">
      <c r="A271" s="5" t="s">
        <v>1231</v>
      </c>
      <c r="B271" s="6" t="s">
        <v>1232</v>
      </c>
      <c r="C271" s="6" t="s">
        <v>1233</v>
      </c>
      <c r="D271" s="6" t="s">
        <v>1234</v>
      </c>
      <c r="E271" s="5" t="s">
        <v>136</v>
      </c>
      <c r="F271" s="10">
        <v>1.795</v>
      </c>
      <c r="G271" s="10">
        <v>193.76</v>
      </c>
      <c r="H271" s="9">
        <v>347.75</v>
      </c>
    </row>
    <row r="272" ht="27.9" customHeight="1" spans="1:8">
      <c r="A272" s="5" t="s">
        <v>1235</v>
      </c>
      <c r="B272" s="6" t="s">
        <v>1236</v>
      </c>
      <c r="C272" s="6" t="s">
        <v>1233</v>
      </c>
      <c r="D272" s="6" t="s">
        <v>1237</v>
      </c>
      <c r="E272" s="5" t="s">
        <v>136</v>
      </c>
      <c r="F272" s="10">
        <v>0.814</v>
      </c>
      <c r="G272" s="10">
        <v>200.46</v>
      </c>
      <c r="H272" s="9">
        <v>163.11</v>
      </c>
    </row>
    <row r="273" ht="27.9" customHeight="1" spans="1:8">
      <c r="A273" s="5" t="s">
        <v>1238</v>
      </c>
      <c r="B273" s="6" t="s">
        <v>1239</v>
      </c>
      <c r="C273" s="6" t="s">
        <v>1233</v>
      </c>
      <c r="D273" s="6" t="s">
        <v>1240</v>
      </c>
      <c r="E273" s="5" t="s">
        <v>136</v>
      </c>
      <c r="F273" s="10">
        <v>109.546</v>
      </c>
      <c r="G273" s="10">
        <v>214.53</v>
      </c>
      <c r="H273" s="9">
        <v>23500.99</v>
      </c>
    </row>
    <row r="274" ht="27.9" customHeight="1" spans="1:8">
      <c r="A274" s="5" t="s">
        <v>1241</v>
      </c>
      <c r="B274" s="6" t="s">
        <v>1242</v>
      </c>
      <c r="C274" s="6" t="s">
        <v>1243</v>
      </c>
      <c r="D274" s="6" t="s">
        <v>1244</v>
      </c>
      <c r="E274" s="5" t="s">
        <v>136</v>
      </c>
      <c r="F274" s="10">
        <v>0.494</v>
      </c>
      <c r="G274" s="10">
        <v>345.515</v>
      </c>
      <c r="H274" s="9">
        <v>170.8</v>
      </c>
    </row>
    <row r="275" ht="27.9" customHeight="1" spans="1:8">
      <c r="A275" s="5" t="s">
        <v>1245</v>
      </c>
      <c r="B275" s="6" t="s">
        <v>1246</v>
      </c>
      <c r="C275" s="6" t="s">
        <v>1243</v>
      </c>
      <c r="D275" s="6" t="s">
        <v>1247</v>
      </c>
      <c r="E275" s="5" t="s">
        <v>136</v>
      </c>
      <c r="F275" s="10">
        <v>0.339</v>
      </c>
      <c r="G275" s="10">
        <v>282.707</v>
      </c>
      <c r="H275" s="9">
        <v>95.85</v>
      </c>
    </row>
    <row r="276" ht="16.3" customHeight="1" spans="1:8">
      <c r="A276" s="5" t="s">
        <v>1248</v>
      </c>
      <c r="B276" s="6" t="s">
        <v>1249</v>
      </c>
      <c r="C276" s="6" t="s">
        <v>1250</v>
      </c>
      <c r="D276" s="6" t="s">
        <v>10</v>
      </c>
      <c r="E276" s="5" t="s">
        <v>136</v>
      </c>
      <c r="F276" s="10">
        <v>0.165</v>
      </c>
      <c r="G276" s="10">
        <v>547.712</v>
      </c>
      <c r="H276" s="9">
        <v>90.59</v>
      </c>
    </row>
    <row r="277" ht="27.9" customHeight="1" spans="1:8">
      <c r="A277" s="5" t="s">
        <v>1251</v>
      </c>
      <c r="B277" s="6" t="s">
        <v>1252</v>
      </c>
      <c r="C277" s="6" t="s">
        <v>1253</v>
      </c>
      <c r="D277" s="6" t="s">
        <v>1254</v>
      </c>
      <c r="E277" s="5" t="s">
        <v>136</v>
      </c>
      <c r="F277" s="10">
        <v>1.22</v>
      </c>
      <c r="G277" s="10">
        <v>329.46</v>
      </c>
      <c r="H277" s="9">
        <v>401.95</v>
      </c>
    </row>
    <row r="278" ht="27.9" customHeight="1" spans="1:8">
      <c r="A278" s="5" t="s">
        <v>1255</v>
      </c>
      <c r="B278" s="6" t="s">
        <v>1256</v>
      </c>
      <c r="C278" s="6" t="s">
        <v>1253</v>
      </c>
      <c r="D278" s="6" t="s">
        <v>1257</v>
      </c>
      <c r="E278" s="5" t="s">
        <v>136</v>
      </c>
      <c r="F278" s="10">
        <v>0.936</v>
      </c>
      <c r="G278" s="10">
        <v>371.28</v>
      </c>
      <c r="H278" s="9">
        <v>347.47</v>
      </c>
    </row>
    <row r="279" ht="27.9" customHeight="1" spans="1:8">
      <c r="A279" s="5" t="s">
        <v>1258</v>
      </c>
      <c r="B279" s="6" t="s">
        <v>1259</v>
      </c>
      <c r="C279" s="6" t="s">
        <v>1253</v>
      </c>
      <c r="D279" s="6" t="s">
        <v>1260</v>
      </c>
      <c r="E279" s="5" t="s">
        <v>136</v>
      </c>
      <c r="F279" s="10">
        <v>4.626</v>
      </c>
      <c r="G279" s="10">
        <v>383.75</v>
      </c>
      <c r="H279" s="9">
        <v>1775.14</v>
      </c>
    </row>
    <row r="280" ht="27.9" customHeight="1" spans="1:8">
      <c r="A280" s="5" t="s">
        <v>1261</v>
      </c>
      <c r="B280" s="6" t="s">
        <v>1262</v>
      </c>
      <c r="C280" s="6" t="s">
        <v>1253</v>
      </c>
      <c r="D280" s="6" t="s">
        <v>1263</v>
      </c>
      <c r="E280" s="5" t="s">
        <v>136</v>
      </c>
      <c r="F280" s="10">
        <v>63.535</v>
      </c>
      <c r="G280" s="10">
        <v>327.8</v>
      </c>
      <c r="H280" s="9">
        <v>20826.75</v>
      </c>
    </row>
    <row r="281" ht="27.9" customHeight="1" spans="1:8">
      <c r="A281" s="5" t="s">
        <v>1264</v>
      </c>
      <c r="B281" s="6" t="s">
        <v>1265</v>
      </c>
      <c r="C281" s="6" t="s">
        <v>1253</v>
      </c>
      <c r="D281" s="6" t="s">
        <v>1266</v>
      </c>
      <c r="E281" s="5" t="s">
        <v>136</v>
      </c>
      <c r="F281" s="10">
        <v>27.071</v>
      </c>
      <c r="G281" s="10">
        <v>342.89</v>
      </c>
      <c r="H281" s="9">
        <v>9282.31</v>
      </c>
    </row>
    <row r="282" ht="27.9" customHeight="1" spans="1:8">
      <c r="A282" s="5" t="s">
        <v>1267</v>
      </c>
      <c r="B282" s="6" t="s">
        <v>1268</v>
      </c>
      <c r="C282" s="6" t="s">
        <v>1253</v>
      </c>
      <c r="D282" s="6" t="s">
        <v>1269</v>
      </c>
      <c r="E282" s="5" t="s">
        <v>136</v>
      </c>
      <c r="F282" s="10">
        <v>4.057</v>
      </c>
      <c r="G282" s="10">
        <v>357.38</v>
      </c>
      <c r="H282" s="9">
        <v>1449.87</v>
      </c>
    </row>
    <row r="283" ht="27.9" customHeight="1" spans="1:8">
      <c r="A283" s="5" t="s">
        <v>1270</v>
      </c>
      <c r="B283" s="6" t="s">
        <v>1271</v>
      </c>
      <c r="C283" s="6" t="s">
        <v>1253</v>
      </c>
      <c r="D283" s="6" t="s">
        <v>1272</v>
      </c>
      <c r="E283" s="5" t="s">
        <v>136</v>
      </c>
      <c r="F283" s="10">
        <v>125.075</v>
      </c>
      <c r="G283" s="10">
        <v>369.27</v>
      </c>
      <c r="H283" s="9">
        <v>46186.48</v>
      </c>
    </row>
    <row r="284" ht="27.9" customHeight="1" spans="1:8">
      <c r="A284" s="5" t="s">
        <v>1273</v>
      </c>
      <c r="B284" s="6" t="s">
        <v>1274</v>
      </c>
      <c r="C284" s="6" t="s">
        <v>1275</v>
      </c>
      <c r="D284" s="6" t="s">
        <v>1276</v>
      </c>
      <c r="E284" s="5" t="s">
        <v>136</v>
      </c>
      <c r="F284" s="10">
        <v>11.693</v>
      </c>
      <c r="G284" s="10">
        <v>387.45</v>
      </c>
      <c r="H284" s="9">
        <v>4530.38</v>
      </c>
    </row>
    <row r="285" ht="27.9" customHeight="1" spans="1:8">
      <c r="A285" s="5" t="s">
        <v>1277</v>
      </c>
      <c r="B285" s="6" t="s">
        <v>1278</v>
      </c>
      <c r="C285" s="6" t="s">
        <v>1275</v>
      </c>
      <c r="D285" s="6" t="s">
        <v>1279</v>
      </c>
      <c r="E285" s="5" t="s">
        <v>136</v>
      </c>
      <c r="F285" s="10">
        <v>8.774</v>
      </c>
      <c r="G285" s="10">
        <v>401.43</v>
      </c>
      <c r="H285" s="9">
        <v>3522.01</v>
      </c>
    </row>
    <row r="286" ht="16.3" customHeight="1" spans="1:8">
      <c r="A286" s="5" t="s">
        <v>1280</v>
      </c>
      <c r="B286" s="6" t="s">
        <v>1281</v>
      </c>
      <c r="C286" s="6" t="s">
        <v>1282</v>
      </c>
      <c r="D286" s="6" t="s">
        <v>10</v>
      </c>
      <c r="E286" s="5" t="s">
        <v>136</v>
      </c>
      <c r="F286" s="10">
        <v>21.537</v>
      </c>
      <c r="G286" s="10">
        <v>613.43</v>
      </c>
      <c r="H286" s="9">
        <v>13211.59</v>
      </c>
    </row>
    <row r="287" ht="16.3" customHeight="1" spans="1:8">
      <c r="A287" s="5" t="s">
        <v>1283</v>
      </c>
      <c r="B287" s="6" t="s">
        <v>1284</v>
      </c>
      <c r="C287" s="6" t="s">
        <v>1285</v>
      </c>
      <c r="D287" s="6" t="s">
        <v>10</v>
      </c>
      <c r="E287" s="5" t="s">
        <v>136</v>
      </c>
      <c r="F287" s="10">
        <v>14.394</v>
      </c>
      <c r="G287" s="10">
        <v>652.44</v>
      </c>
      <c r="H287" s="9">
        <v>9391.03</v>
      </c>
    </row>
    <row r="288" ht="16.3" customHeight="1" spans="1:8">
      <c r="A288" s="5" t="s">
        <v>43</v>
      </c>
      <c r="B288" s="6" t="s">
        <v>10</v>
      </c>
      <c r="C288" s="5" t="s">
        <v>1286</v>
      </c>
      <c r="D288" s="6" t="s">
        <v>10</v>
      </c>
      <c r="E288" s="5" t="s">
        <v>10</v>
      </c>
      <c r="F288" s="7" t="s">
        <v>10</v>
      </c>
      <c r="G288" s="7" t="s">
        <v>10</v>
      </c>
      <c r="H288" s="7" t="s">
        <v>10</v>
      </c>
    </row>
    <row r="289" ht="16.3" customHeight="1" spans="1:8">
      <c r="A289" s="5" t="s">
        <v>45</v>
      </c>
      <c r="B289" s="6" t="s">
        <v>10</v>
      </c>
      <c r="C289" s="5" t="s">
        <v>1287</v>
      </c>
      <c r="D289" s="6" t="s">
        <v>10</v>
      </c>
      <c r="E289" s="5" t="s">
        <v>10</v>
      </c>
      <c r="F289" s="7" t="s">
        <v>10</v>
      </c>
      <c r="G289" s="7" t="s">
        <v>10</v>
      </c>
      <c r="H289" s="7" t="s">
        <v>10</v>
      </c>
    </row>
    <row r="290" ht="16.3" customHeight="1" spans="1:8">
      <c r="A290" s="5" t="s">
        <v>53</v>
      </c>
      <c r="B290" s="6" t="s">
        <v>1288</v>
      </c>
      <c r="C290" s="6" t="s">
        <v>1289</v>
      </c>
      <c r="D290" s="6" t="s">
        <v>1290</v>
      </c>
      <c r="E290" s="5" t="s">
        <v>1291</v>
      </c>
      <c r="F290" s="10">
        <v>7.824</v>
      </c>
      <c r="G290" s="10">
        <v>1355.336</v>
      </c>
      <c r="H290" s="9">
        <v>10604.09</v>
      </c>
    </row>
    <row r="291" ht="16.3" customHeight="1" spans="1:8">
      <c r="A291" s="5" t="s">
        <v>54</v>
      </c>
      <c r="B291" s="6" t="s">
        <v>1292</v>
      </c>
      <c r="C291" s="6" t="s">
        <v>1289</v>
      </c>
      <c r="D291" s="6" t="s">
        <v>1293</v>
      </c>
      <c r="E291" s="5" t="s">
        <v>1291</v>
      </c>
      <c r="F291" s="10">
        <v>0.5</v>
      </c>
      <c r="G291" s="10">
        <v>1652.935</v>
      </c>
      <c r="H291" s="9">
        <v>826.47</v>
      </c>
    </row>
    <row r="292" ht="16.3" customHeight="1" spans="1:8">
      <c r="A292" s="5" t="s">
        <v>55</v>
      </c>
      <c r="B292" s="6" t="s">
        <v>1294</v>
      </c>
      <c r="C292" s="6" t="s">
        <v>1295</v>
      </c>
      <c r="D292" s="6" t="s">
        <v>1296</v>
      </c>
      <c r="E292" s="5" t="s">
        <v>1291</v>
      </c>
      <c r="F292" s="10">
        <v>0.661</v>
      </c>
      <c r="G292" s="10">
        <v>709.14</v>
      </c>
      <c r="H292" s="9">
        <v>468.88</v>
      </c>
    </row>
    <row r="293" ht="27.9" customHeight="1" spans="1:8">
      <c r="A293" s="5" t="s">
        <v>129</v>
      </c>
      <c r="B293" s="6" t="s">
        <v>1297</v>
      </c>
      <c r="C293" s="6" t="s">
        <v>1298</v>
      </c>
      <c r="D293" s="6" t="s">
        <v>1299</v>
      </c>
      <c r="E293" s="5" t="s">
        <v>1291</v>
      </c>
      <c r="F293" s="10">
        <v>10.293</v>
      </c>
      <c r="G293" s="10">
        <v>1711.2</v>
      </c>
      <c r="H293" s="9">
        <v>17613.94</v>
      </c>
    </row>
    <row r="294" ht="25.6" customHeight="1" spans="1:8">
      <c r="A294" s="1" t="s">
        <v>528</v>
      </c>
      <c r="B294" s="1"/>
      <c r="C294" s="1"/>
      <c r="D294" s="1"/>
      <c r="E294" s="1"/>
      <c r="F294" s="1"/>
      <c r="G294" s="1"/>
      <c r="H294" s="1"/>
    </row>
    <row r="295" ht="17.85" customHeight="1" spans="1:8">
      <c r="A295" s="2" t="s">
        <v>10</v>
      </c>
      <c r="B295" s="2"/>
      <c r="C295" s="2"/>
      <c r="D295" s="2"/>
      <c r="E295" s="2"/>
      <c r="F295" s="2"/>
      <c r="G295" s="2"/>
      <c r="H295" s="2"/>
    </row>
    <row r="296" ht="17.05" customHeight="1" spans="1:8">
      <c r="A296" s="3" t="s">
        <v>105</v>
      </c>
      <c r="B296" s="3"/>
      <c r="C296" s="3"/>
      <c r="D296" s="3"/>
      <c r="E296" s="3"/>
      <c r="F296" s="3"/>
      <c r="G296" s="2" t="s">
        <v>1300</v>
      </c>
      <c r="H296" s="2"/>
    </row>
    <row r="297" ht="31" customHeight="1" spans="1:8">
      <c r="A297" s="4" t="s">
        <v>13</v>
      </c>
      <c r="B297" s="4" t="s">
        <v>530</v>
      </c>
      <c r="C297" s="4" t="s">
        <v>531</v>
      </c>
      <c r="D297" s="4" t="s">
        <v>532</v>
      </c>
      <c r="E297" s="4" t="s">
        <v>533</v>
      </c>
      <c r="F297" s="5" t="s">
        <v>534</v>
      </c>
      <c r="G297" s="4" t="s">
        <v>535</v>
      </c>
      <c r="H297" s="5" t="s">
        <v>114</v>
      </c>
    </row>
    <row r="298" ht="16.3" customHeight="1" spans="1:8">
      <c r="A298" s="5" t="s">
        <v>132</v>
      </c>
      <c r="B298" s="6" t="s">
        <v>1301</v>
      </c>
      <c r="C298" s="6" t="s">
        <v>1302</v>
      </c>
      <c r="D298" s="6" t="s">
        <v>1303</v>
      </c>
      <c r="E298" s="5" t="s">
        <v>1291</v>
      </c>
      <c r="F298" s="10">
        <v>11.647</v>
      </c>
      <c r="G298" s="10">
        <v>951.853</v>
      </c>
      <c r="H298" s="9">
        <v>11085.97</v>
      </c>
    </row>
    <row r="299" ht="16.3" customHeight="1" spans="1:8">
      <c r="A299" s="5" t="s">
        <v>137</v>
      </c>
      <c r="B299" s="6" t="s">
        <v>1304</v>
      </c>
      <c r="C299" s="6" t="s">
        <v>1305</v>
      </c>
      <c r="D299" s="6" t="s">
        <v>1306</v>
      </c>
      <c r="E299" s="5" t="s">
        <v>1291</v>
      </c>
      <c r="F299" s="10">
        <v>0.5</v>
      </c>
      <c r="G299" s="10">
        <v>1162.53</v>
      </c>
      <c r="H299" s="9">
        <v>581.27</v>
      </c>
    </row>
    <row r="300" ht="16.3" customHeight="1" spans="1:8">
      <c r="A300" s="5" t="s">
        <v>141</v>
      </c>
      <c r="B300" s="6" t="s">
        <v>1307</v>
      </c>
      <c r="C300" s="6" t="s">
        <v>1308</v>
      </c>
      <c r="D300" s="6" t="s">
        <v>1309</v>
      </c>
      <c r="E300" s="5" t="s">
        <v>1291</v>
      </c>
      <c r="F300" s="8"/>
      <c r="G300" s="10">
        <v>258.366</v>
      </c>
      <c r="H300" s="8"/>
    </row>
    <row r="301" ht="16.3" customHeight="1" spans="1:8">
      <c r="A301" s="5" t="s">
        <v>145</v>
      </c>
      <c r="B301" s="6" t="s">
        <v>1310</v>
      </c>
      <c r="C301" s="6" t="s">
        <v>1311</v>
      </c>
      <c r="D301" s="6" t="s">
        <v>1312</v>
      </c>
      <c r="E301" s="5" t="s">
        <v>1291</v>
      </c>
      <c r="F301" s="10">
        <v>20.268</v>
      </c>
      <c r="G301" s="10">
        <v>166.768</v>
      </c>
      <c r="H301" s="9">
        <v>3379.99</v>
      </c>
    </row>
    <row r="302" ht="16.3" customHeight="1" spans="1:8">
      <c r="A302" s="5" t="s">
        <v>150</v>
      </c>
      <c r="B302" s="6" t="s">
        <v>1313</v>
      </c>
      <c r="C302" s="6" t="s">
        <v>1314</v>
      </c>
      <c r="D302" s="6" t="s">
        <v>1315</v>
      </c>
      <c r="E302" s="5" t="s">
        <v>1291</v>
      </c>
      <c r="F302" s="10">
        <v>0.577</v>
      </c>
      <c r="G302" s="10">
        <v>21.786</v>
      </c>
      <c r="H302" s="9">
        <v>12.57</v>
      </c>
    </row>
    <row r="303" ht="16.3" customHeight="1" spans="1:8">
      <c r="A303" s="5" t="s">
        <v>153</v>
      </c>
      <c r="B303" s="6" t="s">
        <v>1316</v>
      </c>
      <c r="C303" s="6" t="s">
        <v>1317</v>
      </c>
      <c r="D303" s="6" t="s">
        <v>1318</v>
      </c>
      <c r="E303" s="5" t="s">
        <v>1291</v>
      </c>
      <c r="F303" s="10">
        <v>3.372</v>
      </c>
      <c r="G303" s="10">
        <v>839.492</v>
      </c>
      <c r="H303" s="9">
        <v>2830.64</v>
      </c>
    </row>
    <row r="304" ht="16.3" customHeight="1" spans="1:8">
      <c r="A304" s="5" t="s">
        <v>157</v>
      </c>
      <c r="B304" s="6" t="s">
        <v>1319</v>
      </c>
      <c r="C304" s="6" t="s">
        <v>1320</v>
      </c>
      <c r="D304" s="6" t="s">
        <v>1321</v>
      </c>
      <c r="E304" s="5" t="s">
        <v>1291</v>
      </c>
      <c r="F304" s="10">
        <v>0.53</v>
      </c>
      <c r="G304" s="10">
        <v>857.646</v>
      </c>
      <c r="H304" s="9">
        <v>454.68</v>
      </c>
    </row>
    <row r="305" ht="16.3" customHeight="1" spans="1:8">
      <c r="A305" s="5" t="s">
        <v>161</v>
      </c>
      <c r="B305" s="6" t="s">
        <v>1322</v>
      </c>
      <c r="C305" s="6" t="s">
        <v>1323</v>
      </c>
      <c r="D305" s="6" t="s">
        <v>1324</v>
      </c>
      <c r="E305" s="5" t="s">
        <v>1291</v>
      </c>
      <c r="F305" s="10">
        <v>0.13</v>
      </c>
      <c r="G305" s="10">
        <v>513.194</v>
      </c>
      <c r="H305" s="9">
        <v>66.59</v>
      </c>
    </row>
    <row r="306" ht="16.3" customHeight="1" spans="1:8">
      <c r="A306" s="5" t="s">
        <v>165</v>
      </c>
      <c r="B306" s="6" t="s">
        <v>1325</v>
      </c>
      <c r="C306" s="6" t="s">
        <v>1323</v>
      </c>
      <c r="D306" s="6" t="s">
        <v>1326</v>
      </c>
      <c r="E306" s="5" t="s">
        <v>1291</v>
      </c>
      <c r="F306" s="10">
        <v>1.987</v>
      </c>
      <c r="G306" s="10">
        <v>526.415</v>
      </c>
      <c r="H306" s="9">
        <v>1045.82</v>
      </c>
    </row>
    <row r="307" ht="16.3" customHeight="1" spans="1:8">
      <c r="A307" s="5" t="s">
        <v>168</v>
      </c>
      <c r="B307" s="6" t="s">
        <v>1327</v>
      </c>
      <c r="C307" s="6" t="s">
        <v>1323</v>
      </c>
      <c r="D307" s="6" t="s">
        <v>1328</v>
      </c>
      <c r="E307" s="5" t="s">
        <v>1291</v>
      </c>
      <c r="F307" s="10">
        <v>0.044</v>
      </c>
      <c r="G307" s="10">
        <v>545.326</v>
      </c>
      <c r="H307" s="9">
        <v>23.87</v>
      </c>
    </row>
    <row r="308" ht="16.3" customHeight="1" spans="1:8">
      <c r="A308" s="5" t="s">
        <v>172</v>
      </c>
      <c r="B308" s="6" t="s">
        <v>1329</v>
      </c>
      <c r="C308" s="6" t="s">
        <v>1323</v>
      </c>
      <c r="D308" s="6" t="s">
        <v>1330</v>
      </c>
      <c r="E308" s="5" t="s">
        <v>1291</v>
      </c>
      <c r="F308" s="10">
        <v>10.231</v>
      </c>
      <c r="G308" s="10">
        <v>602.866</v>
      </c>
      <c r="H308" s="9">
        <v>6168.15</v>
      </c>
    </row>
    <row r="309" ht="16.3" customHeight="1" spans="1:8">
      <c r="A309" s="5" t="s">
        <v>176</v>
      </c>
      <c r="B309" s="6" t="s">
        <v>1331</v>
      </c>
      <c r="C309" s="6" t="s">
        <v>1323</v>
      </c>
      <c r="D309" s="6" t="s">
        <v>1332</v>
      </c>
      <c r="E309" s="5" t="s">
        <v>1291</v>
      </c>
      <c r="F309" s="10">
        <v>5.397</v>
      </c>
      <c r="G309" s="10">
        <v>894.813</v>
      </c>
      <c r="H309" s="9">
        <v>4828.95</v>
      </c>
    </row>
    <row r="310" ht="16.3" customHeight="1" spans="1:8">
      <c r="A310" s="5" t="s">
        <v>180</v>
      </c>
      <c r="B310" s="6" t="s">
        <v>1333</v>
      </c>
      <c r="C310" s="6" t="s">
        <v>1334</v>
      </c>
      <c r="D310" s="6" t="s">
        <v>1332</v>
      </c>
      <c r="E310" s="5" t="s">
        <v>1291</v>
      </c>
      <c r="F310" s="10">
        <v>36.008</v>
      </c>
      <c r="G310" s="10">
        <v>926.136</v>
      </c>
      <c r="H310" s="9">
        <v>33348.08</v>
      </c>
    </row>
    <row r="311" ht="16.3" customHeight="1" spans="1:8">
      <c r="A311" s="5" t="s">
        <v>183</v>
      </c>
      <c r="B311" s="6" t="s">
        <v>1335</v>
      </c>
      <c r="C311" s="6" t="s">
        <v>1336</v>
      </c>
      <c r="D311" s="6" t="s">
        <v>1337</v>
      </c>
      <c r="E311" s="5" t="s">
        <v>1291</v>
      </c>
      <c r="F311" s="10">
        <v>2</v>
      </c>
      <c r="G311" s="10">
        <v>1502.156</v>
      </c>
      <c r="H311" s="9">
        <v>3004.31</v>
      </c>
    </row>
    <row r="312" ht="16.3" customHeight="1" spans="1:8">
      <c r="A312" s="5" t="s">
        <v>187</v>
      </c>
      <c r="B312" s="6" t="s">
        <v>1338</v>
      </c>
      <c r="C312" s="6" t="s">
        <v>1336</v>
      </c>
      <c r="D312" s="6" t="s">
        <v>1339</v>
      </c>
      <c r="E312" s="5" t="s">
        <v>1291</v>
      </c>
      <c r="F312" s="10">
        <v>1</v>
      </c>
      <c r="G312" s="10">
        <v>1663.5</v>
      </c>
      <c r="H312" s="9">
        <v>1663.5</v>
      </c>
    </row>
    <row r="313" ht="16.3" customHeight="1" spans="1:8">
      <c r="A313" s="5" t="s">
        <v>191</v>
      </c>
      <c r="B313" s="6" t="s">
        <v>1340</v>
      </c>
      <c r="C313" s="6" t="s">
        <v>1341</v>
      </c>
      <c r="D313" s="6" t="s">
        <v>1342</v>
      </c>
      <c r="E313" s="5" t="s">
        <v>1291</v>
      </c>
      <c r="F313" s="10">
        <v>0.165</v>
      </c>
      <c r="G313" s="10">
        <v>286.399</v>
      </c>
      <c r="H313" s="9">
        <v>47.38</v>
      </c>
    </row>
    <row r="314" ht="16.3" customHeight="1" spans="1:8">
      <c r="A314" s="5" t="s">
        <v>195</v>
      </c>
      <c r="B314" s="6" t="s">
        <v>1343</v>
      </c>
      <c r="C314" s="6" t="s">
        <v>1344</v>
      </c>
      <c r="D314" s="6" t="s">
        <v>1345</v>
      </c>
      <c r="E314" s="5" t="s">
        <v>1291</v>
      </c>
      <c r="F314" s="10">
        <v>4.581</v>
      </c>
      <c r="G314" s="10">
        <v>822.155</v>
      </c>
      <c r="H314" s="9">
        <v>3766.07</v>
      </c>
    </row>
    <row r="315" ht="16.3" customHeight="1" spans="1:8">
      <c r="A315" s="5" t="s">
        <v>199</v>
      </c>
      <c r="B315" s="6" t="s">
        <v>1346</v>
      </c>
      <c r="C315" s="6" t="s">
        <v>1344</v>
      </c>
      <c r="D315" s="6" t="s">
        <v>1347</v>
      </c>
      <c r="E315" s="5" t="s">
        <v>1291</v>
      </c>
      <c r="F315" s="10">
        <v>0.5</v>
      </c>
      <c r="G315" s="10">
        <v>1008.053</v>
      </c>
      <c r="H315" s="9">
        <v>504.03</v>
      </c>
    </row>
    <row r="316" ht="16.3" customHeight="1" spans="1:8">
      <c r="A316" s="5" t="s">
        <v>203</v>
      </c>
      <c r="B316" s="6" t="s">
        <v>1348</v>
      </c>
      <c r="C316" s="6" t="s">
        <v>1349</v>
      </c>
      <c r="D316" s="6" t="s">
        <v>1350</v>
      </c>
      <c r="E316" s="5" t="s">
        <v>1291</v>
      </c>
      <c r="F316" s="10">
        <v>1.596</v>
      </c>
      <c r="G316" s="10">
        <v>487.425</v>
      </c>
      <c r="H316" s="9">
        <v>778.05</v>
      </c>
    </row>
    <row r="317" ht="16.3" customHeight="1" spans="1:8">
      <c r="A317" s="5" t="s">
        <v>207</v>
      </c>
      <c r="B317" s="6" t="s">
        <v>1351</v>
      </c>
      <c r="C317" s="6" t="s">
        <v>1349</v>
      </c>
      <c r="D317" s="6" t="s">
        <v>1352</v>
      </c>
      <c r="E317" s="5" t="s">
        <v>1291</v>
      </c>
      <c r="F317" s="10">
        <v>3.213</v>
      </c>
      <c r="G317" s="10">
        <v>828.31</v>
      </c>
      <c r="H317" s="9">
        <v>2661.48</v>
      </c>
    </row>
    <row r="318" ht="16.3" customHeight="1" spans="1:8">
      <c r="A318" s="5" t="s">
        <v>211</v>
      </c>
      <c r="B318" s="6" t="s">
        <v>1353</v>
      </c>
      <c r="C318" s="6" t="s">
        <v>1349</v>
      </c>
      <c r="D318" s="6" t="s">
        <v>1354</v>
      </c>
      <c r="E318" s="5" t="s">
        <v>1291</v>
      </c>
      <c r="F318" s="10">
        <v>1.206</v>
      </c>
      <c r="G318" s="10">
        <v>1102.518</v>
      </c>
      <c r="H318" s="9">
        <v>1329.37</v>
      </c>
    </row>
    <row r="319" ht="16.3" customHeight="1" spans="1:8">
      <c r="A319" s="5" t="s">
        <v>216</v>
      </c>
      <c r="B319" s="6" t="s">
        <v>1355</v>
      </c>
      <c r="C319" s="6" t="s">
        <v>1349</v>
      </c>
      <c r="D319" s="6" t="s">
        <v>1356</v>
      </c>
      <c r="E319" s="5" t="s">
        <v>1291</v>
      </c>
      <c r="F319" s="10">
        <v>1.318</v>
      </c>
      <c r="G319" s="10">
        <v>1159.923</v>
      </c>
      <c r="H319" s="9">
        <v>1528.78</v>
      </c>
    </row>
    <row r="320" ht="16.3" customHeight="1" spans="1:8">
      <c r="A320" s="5" t="s">
        <v>219</v>
      </c>
      <c r="B320" s="6" t="s">
        <v>1357</v>
      </c>
      <c r="C320" s="6" t="s">
        <v>1358</v>
      </c>
      <c r="D320" s="6" t="s">
        <v>1359</v>
      </c>
      <c r="E320" s="5" t="s">
        <v>1291</v>
      </c>
      <c r="F320" s="10">
        <v>0.052</v>
      </c>
      <c r="G320" s="10">
        <v>172.533</v>
      </c>
      <c r="H320" s="9">
        <v>8.9</v>
      </c>
    </row>
    <row r="321" ht="16.3" customHeight="1" spans="1:8">
      <c r="A321" s="5" t="s">
        <v>223</v>
      </c>
      <c r="B321" s="6" t="s">
        <v>1360</v>
      </c>
      <c r="C321" s="6" t="s">
        <v>1361</v>
      </c>
      <c r="D321" s="6" t="s">
        <v>1362</v>
      </c>
      <c r="E321" s="5" t="s">
        <v>1291</v>
      </c>
      <c r="F321" s="10">
        <v>0.526</v>
      </c>
      <c r="G321" s="10">
        <v>507.747</v>
      </c>
      <c r="H321" s="9">
        <v>267.07</v>
      </c>
    </row>
    <row r="322" ht="16.3" customHeight="1" spans="1:8">
      <c r="A322" s="5" t="s">
        <v>227</v>
      </c>
      <c r="B322" s="6" t="s">
        <v>1363</v>
      </c>
      <c r="C322" s="6" t="s">
        <v>1361</v>
      </c>
      <c r="D322" s="6" t="s">
        <v>1364</v>
      </c>
      <c r="E322" s="5" t="s">
        <v>1291</v>
      </c>
      <c r="F322" s="10">
        <v>0.5</v>
      </c>
      <c r="G322" s="10">
        <v>626.415</v>
      </c>
      <c r="H322" s="9">
        <v>313.21</v>
      </c>
    </row>
    <row r="323" ht="16.3" customHeight="1" spans="1:8">
      <c r="A323" s="5" t="s">
        <v>230</v>
      </c>
      <c r="B323" s="6" t="s">
        <v>1365</v>
      </c>
      <c r="C323" s="6" t="s">
        <v>1361</v>
      </c>
      <c r="D323" s="6" t="s">
        <v>1366</v>
      </c>
      <c r="E323" s="5" t="s">
        <v>1291</v>
      </c>
      <c r="F323" s="10">
        <v>0.526</v>
      </c>
      <c r="G323" s="10">
        <v>724.119</v>
      </c>
      <c r="H323" s="9">
        <v>380.88</v>
      </c>
    </row>
    <row r="324" ht="16.3" customHeight="1" spans="1:8">
      <c r="A324" s="5" t="s">
        <v>234</v>
      </c>
      <c r="B324" s="6" t="s">
        <v>1367</v>
      </c>
      <c r="C324" s="6" t="s">
        <v>1368</v>
      </c>
      <c r="D324" s="6" t="s">
        <v>1366</v>
      </c>
      <c r="E324" s="5" t="s">
        <v>1291</v>
      </c>
      <c r="F324" s="10">
        <v>0.018</v>
      </c>
      <c r="G324" s="10">
        <v>971.36</v>
      </c>
      <c r="H324" s="9">
        <v>17.94</v>
      </c>
    </row>
    <row r="325" ht="16.3" customHeight="1" spans="1:8">
      <c r="A325" s="5" t="s">
        <v>238</v>
      </c>
      <c r="B325" s="6" t="s">
        <v>1369</v>
      </c>
      <c r="C325" s="6" t="s">
        <v>1370</v>
      </c>
      <c r="D325" s="6" t="s">
        <v>1371</v>
      </c>
      <c r="E325" s="5" t="s">
        <v>1291</v>
      </c>
      <c r="F325" s="10">
        <v>0.526</v>
      </c>
      <c r="G325" s="10">
        <v>807.249</v>
      </c>
      <c r="H325" s="9">
        <v>424.61</v>
      </c>
    </row>
    <row r="326" ht="16.3" customHeight="1" spans="1:8">
      <c r="A326" s="5" t="s">
        <v>242</v>
      </c>
      <c r="B326" s="6" t="s">
        <v>1372</v>
      </c>
      <c r="C326" s="6" t="s">
        <v>1373</v>
      </c>
      <c r="D326" s="6" t="s">
        <v>1374</v>
      </c>
      <c r="E326" s="5" t="s">
        <v>1291</v>
      </c>
      <c r="F326" s="10">
        <v>86.503</v>
      </c>
      <c r="G326" s="10">
        <v>27.16</v>
      </c>
      <c r="H326" s="9">
        <v>2349.42</v>
      </c>
    </row>
    <row r="327" ht="16.3" customHeight="1" spans="1:8">
      <c r="A327" s="5" t="s">
        <v>247</v>
      </c>
      <c r="B327" s="6" t="s">
        <v>1375</v>
      </c>
      <c r="C327" s="6" t="s">
        <v>1376</v>
      </c>
      <c r="D327" s="6" t="s">
        <v>1377</v>
      </c>
      <c r="E327" s="5" t="s">
        <v>1291</v>
      </c>
      <c r="F327" s="10">
        <v>0.175</v>
      </c>
      <c r="G327" s="10">
        <v>1028.703</v>
      </c>
      <c r="H327" s="9">
        <v>180.45</v>
      </c>
    </row>
    <row r="328" ht="16.3" customHeight="1" spans="1:8">
      <c r="A328" s="5" t="s">
        <v>250</v>
      </c>
      <c r="B328" s="6" t="s">
        <v>1378</v>
      </c>
      <c r="C328" s="6" t="s">
        <v>1379</v>
      </c>
      <c r="D328" s="6" t="s">
        <v>1330</v>
      </c>
      <c r="E328" s="5" t="s">
        <v>1291</v>
      </c>
      <c r="F328" s="10">
        <v>0.526</v>
      </c>
      <c r="G328" s="10">
        <v>1307.96</v>
      </c>
      <c r="H328" s="9">
        <v>687.98</v>
      </c>
    </row>
    <row r="329" ht="16.3" customHeight="1" spans="1:8">
      <c r="A329" s="5" t="s">
        <v>254</v>
      </c>
      <c r="B329" s="6" t="s">
        <v>1380</v>
      </c>
      <c r="C329" s="6" t="s">
        <v>1381</v>
      </c>
      <c r="D329" s="6" t="s">
        <v>1382</v>
      </c>
      <c r="E329" s="5" t="s">
        <v>1291</v>
      </c>
      <c r="F329" s="10">
        <v>1.005</v>
      </c>
      <c r="G329" s="10">
        <v>22.675</v>
      </c>
      <c r="H329" s="9">
        <v>22.8</v>
      </c>
    </row>
    <row r="330" ht="16.3" customHeight="1" spans="1:8">
      <c r="A330" s="5" t="s">
        <v>257</v>
      </c>
      <c r="B330" s="6" t="s">
        <v>1383</v>
      </c>
      <c r="C330" s="6" t="s">
        <v>1384</v>
      </c>
      <c r="D330" s="6" t="s">
        <v>10</v>
      </c>
      <c r="E330" s="5" t="s">
        <v>1291</v>
      </c>
      <c r="F330" s="10">
        <v>0.13</v>
      </c>
      <c r="G330" s="10">
        <v>216.49</v>
      </c>
      <c r="H330" s="9">
        <v>28.09</v>
      </c>
    </row>
    <row r="331" ht="16.3" customHeight="1" spans="1:8">
      <c r="A331" s="5" t="s">
        <v>260</v>
      </c>
      <c r="B331" s="6" t="s">
        <v>1385</v>
      </c>
      <c r="C331" s="6" t="s">
        <v>1386</v>
      </c>
      <c r="D331" s="6" t="s">
        <v>10</v>
      </c>
      <c r="E331" s="5" t="s">
        <v>1291</v>
      </c>
      <c r="F331" s="10">
        <v>0.13</v>
      </c>
      <c r="G331" s="10">
        <v>462.25</v>
      </c>
      <c r="H331" s="9">
        <v>59.98</v>
      </c>
    </row>
    <row r="332" ht="16.3" customHeight="1" spans="1:8">
      <c r="A332" s="5" t="s">
        <v>263</v>
      </c>
      <c r="B332" s="6" t="s">
        <v>1387</v>
      </c>
      <c r="C332" s="6" t="s">
        <v>1388</v>
      </c>
      <c r="D332" s="6" t="s">
        <v>10</v>
      </c>
      <c r="E332" s="5" t="s">
        <v>1291</v>
      </c>
      <c r="F332" s="10">
        <v>0.13</v>
      </c>
      <c r="G332" s="10">
        <v>265.64</v>
      </c>
      <c r="H332" s="9">
        <v>34.47</v>
      </c>
    </row>
    <row r="333" ht="16.3" customHeight="1" spans="1:8">
      <c r="A333" s="5" t="s">
        <v>268</v>
      </c>
      <c r="B333" s="6" t="s">
        <v>1389</v>
      </c>
      <c r="C333" s="6" t="s">
        <v>1390</v>
      </c>
      <c r="D333" s="6" t="s">
        <v>1391</v>
      </c>
      <c r="E333" s="5" t="s">
        <v>1291</v>
      </c>
      <c r="F333" s="10">
        <v>0.11</v>
      </c>
      <c r="G333" s="10">
        <v>2760</v>
      </c>
      <c r="H333" s="9">
        <v>304.08</v>
      </c>
    </row>
    <row r="334" ht="16.3" customHeight="1" spans="1:8">
      <c r="A334" s="5" t="s">
        <v>273</v>
      </c>
      <c r="B334" s="6" t="s">
        <v>1392</v>
      </c>
      <c r="C334" s="6" t="s">
        <v>1393</v>
      </c>
      <c r="D334" s="6" t="s">
        <v>1394</v>
      </c>
      <c r="E334" s="5" t="s">
        <v>1291</v>
      </c>
      <c r="F334" s="10">
        <v>0.5</v>
      </c>
      <c r="G334" s="10">
        <v>363.81</v>
      </c>
      <c r="H334" s="9">
        <v>181.91</v>
      </c>
    </row>
    <row r="335" ht="16.3" customHeight="1" spans="1:8">
      <c r="A335" s="5" t="s">
        <v>277</v>
      </c>
      <c r="B335" s="6" t="s">
        <v>1395</v>
      </c>
      <c r="C335" s="6" t="s">
        <v>1396</v>
      </c>
      <c r="D335" s="6" t="s">
        <v>1397</v>
      </c>
      <c r="E335" s="5" t="s">
        <v>1291</v>
      </c>
      <c r="F335" s="10">
        <v>8.742</v>
      </c>
      <c r="G335" s="10">
        <v>16.06</v>
      </c>
      <c r="H335" s="9">
        <v>140.39</v>
      </c>
    </row>
    <row r="336" ht="16.3" customHeight="1" spans="1:8">
      <c r="A336" s="5" t="s">
        <v>283</v>
      </c>
      <c r="B336" s="6" t="s">
        <v>1398</v>
      </c>
      <c r="C336" s="6" t="s">
        <v>1399</v>
      </c>
      <c r="D336" s="6" t="s">
        <v>1400</v>
      </c>
      <c r="E336" s="5" t="s">
        <v>1291</v>
      </c>
      <c r="F336" s="10">
        <v>0.894</v>
      </c>
      <c r="G336" s="10">
        <v>38.824</v>
      </c>
      <c r="H336" s="9">
        <v>34.72</v>
      </c>
    </row>
    <row r="337" ht="16.3" customHeight="1" spans="1:8">
      <c r="A337" s="5" t="s">
        <v>286</v>
      </c>
      <c r="B337" s="6" t="s">
        <v>1401</v>
      </c>
      <c r="C337" s="6" t="s">
        <v>1402</v>
      </c>
      <c r="D337" s="6" t="s">
        <v>1400</v>
      </c>
      <c r="E337" s="5" t="s">
        <v>1291</v>
      </c>
      <c r="F337" s="10">
        <v>1.887</v>
      </c>
      <c r="G337" s="10">
        <v>23.829</v>
      </c>
      <c r="H337" s="9">
        <v>44.96</v>
      </c>
    </row>
    <row r="338" ht="25.6" customHeight="1" spans="1:8">
      <c r="A338" s="1" t="s">
        <v>528</v>
      </c>
      <c r="B338" s="1"/>
      <c r="C338" s="1"/>
      <c r="D338" s="1"/>
      <c r="E338" s="1"/>
      <c r="F338" s="1"/>
      <c r="G338" s="1"/>
      <c r="H338" s="1"/>
    </row>
    <row r="339" ht="17.85" customHeight="1" spans="1:8">
      <c r="A339" s="2" t="s">
        <v>10</v>
      </c>
      <c r="B339" s="2"/>
      <c r="C339" s="2"/>
      <c r="D339" s="2"/>
      <c r="E339" s="2"/>
      <c r="F339" s="2"/>
      <c r="G339" s="2"/>
      <c r="H339" s="2"/>
    </row>
    <row r="340" ht="17.05" customHeight="1" spans="1:8">
      <c r="A340" s="3" t="s">
        <v>105</v>
      </c>
      <c r="B340" s="3"/>
      <c r="C340" s="3"/>
      <c r="D340" s="3"/>
      <c r="E340" s="3"/>
      <c r="F340" s="3"/>
      <c r="G340" s="2" t="s">
        <v>1403</v>
      </c>
      <c r="H340" s="2"/>
    </row>
    <row r="341" ht="31" customHeight="1" spans="1:8">
      <c r="A341" s="4" t="s">
        <v>13</v>
      </c>
      <c r="B341" s="4" t="s">
        <v>530</v>
      </c>
      <c r="C341" s="4" t="s">
        <v>531</v>
      </c>
      <c r="D341" s="4" t="s">
        <v>532</v>
      </c>
      <c r="E341" s="4" t="s">
        <v>533</v>
      </c>
      <c r="F341" s="5" t="s">
        <v>534</v>
      </c>
      <c r="G341" s="4" t="s">
        <v>535</v>
      </c>
      <c r="H341" s="5" t="s">
        <v>114</v>
      </c>
    </row>
    <row r="342" ht="16.3" customHeight="1" spans="1:8">
      <c r="A342" s="5" t="s">
        <v>290</v>
      </c>
      <c r="B342" s="6" t="s">
        <v>1404</v>
      </c>
      <c r="C342" s="6" t="s">
        <v>1405</v>
      </c>
      <c r="D342" s="6" t="s">
        <v>1406</v>
      </c>
      <c r="E342" s="5" t="s">
        <v>1291</v>
      </c>
      <c r="F342" s="10">
        <v>0.064</v>
      </c>
      <c r="G342" s="10">
        <v>6.368</v>
      </c>
      <c r="H342" s="9">
        <v>0.41</v>
      </c>
    </row>
    <row r="343" ht="16.3" customHeight="1" spans="1:8">
      <c r="A343" s="5" t="s">
        <v>294</v>
      </c>
      <c r="B343" s="6" t="s">
        <v>1407</v>
      </c>
      <c r="C343" s="6" t="s">
        <v>1405</v>
      </c>
      <c r="D343" s="6" t="s">
        <v>1408</v>
      </c>
      <c r="E343" s="5" t="s">
        <v>1291</v>
      </c>
      <c r="F343" s="10">
        <v>1.285</v>
      </c>
      <c r="G343" s="10">
        <v>19.143</v>
      </c>
      <c r="H343" s="9">
        <v>24.6</v>
      </c>
    </row>
    <row r="344" ht="16.3" customHeight="1" spans="1:8">
      <c r="A344" s="5" t="s">
        <v>297</v>
      </c>
      <c r="B344" s="6" t="s">
        <v>1409</v>
      </c>
      <c r="C344" s="6" t="s">
        <v>1410</v>
      </c>
      <c r="D344" s="6" t="s">
        <v>10</v>
      </c>
      <c r="E344" s="5" t="s">
        <v>1291</v>
      </c>
      <c r="F344" s="10">
        <v>0.366</v>
      </c>
      <c r="G344" s="10">
        <v>17</v>
      </c>
      <c r="H344" s="9">
        <v>6.21</v>
      </c>
    </row>
    <row r="345" ht="16.3" customHeight="1" spans="1:8">
      <c r="A345" s="5" t="s">
        <v>301</v>
      </c>
      <c r="B345" s="6" t="s">
        <v>1411</v>
      </c>
      <c r="C345" s="6" t="s">
        <v>1412</v>
      </c>
      <c r="D345" s="6" t="s">
        <v>1413</v>
      </c>
      <c r="E345" s="5" t="s">
        <v>1291</v>
      </c>
      <c r="F345" s="10">
        <v>0.032</v>
      </c>
      <c r="G345" s="10">
        <v>52.72</v>
      </c>
      <c r="H345" s="9">
        <v>1.71</v>
      </c>
    </row>
    <row r="346" ht="16.3" customHeight="1" spans="1:8">
      <c r="A346" s="5" t="s">
        <v>304</v>
      </c>
      <c r="B346" s="6" t="s">
        <v>1414</v>
      </c>
      <c r="C346" s="6" t="s">
        <v>1415</v>
      </c>
      <c r="D346" s="6" t="s">
        <v>1416</v>
      </c>
      <c r="E346" s="5" t="s">
        <v>1291</v>
      </c>
      <c r="F346" s="10">
        <v>1.392</v>
      </c>
      <c r="G346" s="10">
        <v>23.964</v>
      </c>
      <c r="H346" s="9">
        <v>33.35</v>
      </c>
    </row>
    <row r="347" ht="16.3" customHeight="1" spans="1:8">
      <c r="A347" s="5" t="s">
        <v>307</v>
      </c>
      <c r="B347" s="6" t="s">
        <v>1417</v>
      </c>
      <c r="C347" s="6" t="s">
        <v>1418</v>
      </c>
      <c r="D347" s="6" t="s">
        <v>1419</v>
      </c>
      <c r="E347" s="5" t="s">
        <v>1291</v>
      </c>
      <c r="F347" s="10">
        <v>0.395</v>
      </c>
      <c r="G347" s="10">
        <v>30.071</v>
      </c>
      <c r="H347" s="9">
        <v>11.87</v>
      </c>
    </row>
    <row r="348" ht="16.3" customHeight="1" spans="1:8">
      <c r="A348" s="5" t="s">
        <v>313</v>
      </c>
      <c r="B348" s="6" t="s">
        <v>1420</v>
      </c>
      <c r="C348" s="6" t="s">
        <v>1421</v>
      </c>
      <c r="D348" s="6" t="s">
        <v>10</v>
      </c>
      <c r="E348" s="5" t="s">
        <v>1291</v>
      </c>
      <c r="F348" s="10">
        <v>4.983</v>
      </c>
      <c r="G348" s="10">
        <v>160.37</v>
      </c>
      <c r="H348" s="9">
        <v>799.08</v>
      </c>
    </row>
    <row r="349" ht="16.3" customHeight="1" spans="1:8">
      <c r="A349" s="5" t="s">
        <v>316</v>
      </c>
      <c r="B349" s="6" t="s">
        <v>1422</v>
      </c>
      <c r="C349" s="6" t="s">
        <v>1423</v>
      </c>
      <c r="D349" s="6" t="s">
        <v>1424</v>
      </c>
      <c r="E349" s="5" t="s">
        <v>1291</v>
      </c>
      <c r="F349" s="10">
        <v>0.214</v>
      </c>
      <c r="G349" s="10">
        <v>54.398</v>
      </c>
      <c r="H349" s="9">
        <v>11.65</v>
      </c>
    </row>
    <row r="350" ht="16.3" customHeight="1" spans="1:8">
      <c r="A350" s="5" t="s">
        <v>319</v>
      </c>
      <c r="B350" s="6" t="s">
        <v>1425</v>
      </c>
      <c r="C350" s="6" t="s">
        <v>1423</v>
      </c>
      <c r="D350" s="6" t="s">
        <v>1426</v>
      </c>
      <c r="E350" s="5" t="s">
        <v>1291</v>
      </c>
      <c r="F350" s="10">
        <v>1.619</v>
      </c>
      <c r="G350" s="10">
        <v>89.46</v>
      </c>
      <c r="H350" s="9">
        <v>144.79</v>
      </c>
    </row>
    <row r="351" ht="16.3" customHeight="1" spans="1:8">
      <c r="A351" s="5" t="s">
        <v>323</v>
      </c>
      <c r="B351" s="6" t="s">
        <v>1427</v>
      </c>
      <c r="C351" s="6" t="s">
        <v>1423</v>
      </c>
      <c r="D351" s="6" t="s">
        <v>1428</v>
      </c>
      <c r="E351" s="5" t="s">
        <v>1291</v>
      </c>
      <c r="F351" s="10">
        <v>1.843</v>
      </c>
      <c r="G351" s="10">
        <v>79.463</v>
      </c>
      <c r="H351" s="9">
        <v>146.44</v>
      </c>
    </row>
    <row r="352" ht="16.3" customHeight="1" spans="1:8">
      <c r="A352" s="5" t="s">
        <v>326</v>
      </c>
      <c r="B352" s="6" t="s">
        <v>1429</v>
      </c>
      <c r="C352" s="6" t="s">
        <v>1430</v>
      </c>
      <c r="D352" s="6" t="s">
        <v>1431</v>
      </c>
      <c r="E352" s="5" t="s">
        <v>1291</v>
      </c>
      <c r="F352" s="10">
        <v>13.406</v>
      </c>
      <c r="G352" s="10">
        <v>67.913</v>
      </c>
      <c r="H352" s="9">
        <v>910.44</v>
      </c>
    </row>
    <row r="353" ht="16.3" customHeight="1" spans="1:8">
      <c r="A353" s="5" t="s">
        <v>331</v>
      </c>
      <c r="B353" s="6" t="s">
        <v>1432</v>
      </c>
      <c r="C353" s="6" t="s">
        <v>1430</v>
      </c>
      <c r="D353" s="6" t="s">
        <v>1433</v>
      </c>
      <c r="E353" s="5" t="s">
        <v>1291</v>
      </c>
      <c r="F353" s="10">
        <v>2.762</v>
      </c>
      <c r="G353" s="10">
        <v>83.653</v>
      </c>
      <c r="H353" s="9">
        <v>231.01</v>
      </c>
    </row>
    <row r="354" ht="16.3" customHeight="1" spans="1:8">
      <c r="A354" s="5" t="s">
        <v>335</v>
      </c>
      <c r="B354" s="6" t="s">
        <v>1434</v>
      </c>
      <c r="C354" s="6" t="s">
        <v>1435</v>
      </c>
      <c r="D354" s="6" t="s">
        <v>1436</v>
      </c>
      <c r="E354" s="5" t="s">
        <v>1291</v>
      </c>
      <c r="F354" s="10">
        <v>0.893</v>
      </c>
      <c r="G354" s="10">
        <v>102.38</v>
      </c>
      <c r="H354" s="9">
        <v>91.43</v>
      </c>
    </row>
    <row r="355" ht="16.3" customHeight="1" spans="1:8">
      <c r="A355" s="5" t="s">
        <v>339</v>
      </c>
      <c r="B355" s="6" t="s">
        <v>1437</v>
      </c>
      <c r="C355" s="6" t="s">
        <v>1438</v>
      </c>
      <c r="D355" s="6" t="s">
        <v>1439</v>
      </c>
      <c r="E355" s="5" t="s">
        <v>1291</v>
      </c>
      <c r="F355" s="10">
        <v>7.616</v>
      </c>
      <c r="G355" s="10">
        <v>98.076</v>
      </c>
      <c r="H355" s="9">
        <v>746.95</v>
      </c>
    </row>
    <row r="356" ht="16.3" customHeight="1" spans="1:8">
      <c r="A356" s="5" t="s">
        <v>343</v>
      </c>
      <c r="B356" s="6" t="s">
        <v>1440</v>
      </c>
      <c r="C356" s="6" t="s">
        <v>1441</v>
      </c>
      <c r="D356" s="6" t="s">
        <v>1442</v>
      </c>
      <c r="E356" s="5" t="s">
        <v>1291</v>
      </c>
      <c r="F356" s="10">
        <v>1.275</v>
      </c>
      <c r="G356" s="10">
        <v>27.39</v>
      </c>
      <c r="H356" s="9">
        <v>34.93</v>
      </c>
    </row>
    <row r="357" ht="16.3" customHeight="1" spans="1:8">
      <c r="A357" s="5" t="s">
        <v>347</v>
      </c>
      <c r="B357" s="6" t="s">
        <v>1443</v>
      </c>
      <c r="C357" s="6" t="s">
        <v>1444</v>
      </c>
      <c r="D357" s="6" t="s">
        <v>1424</v>
      </c>
      <c r="E357" s="5" t="s">
        <v>1291</v>
      </c>
      <c r="F357" s="10">
        <v>1.167</v>
      </c>
      <c r="G357" s="10">
        <v>60.84</v>
      </c>
      <c r="H357" s="9">
        <v>71.03</v>
      </c>
    </row>
    <row r="358" ht="16.3" customHeight="1" spans="1:8">
      <c r="A358" s="5" t="s">
        <v>351</v>
      </c>
      <c r="B358" s="6" t="s">
        <v>1445</v>
      </c>
      <c r="C358" s="6" t="s">
        <v>1446</v>
      </c>
      <c r="D358" s="6" t="s">
        <v>1447</v>
      </c>
      <c r="E358" s="5" t="s">
        <v>1291</v>
      </c>
      <c r="F358" s="10">
        <v>1.913</v>
      </c>
      <c r="G358" s="10">
        <v>577.46</v>
      </c>
      <c r="H358" s="9">
        <v>1104.95</v>
      </c>
    </row>
    <row r="359" ht="16.3" customHeight="1" spans="1:8">
      <c r="A359" s="5" t="s">
        <v>357</v>
      </c>
      <c r="B359" s="6" t="s">
        <v>1448</v>
      </c>
      <c r="C359" s="6" t="s">
        <v>1449</v>
      </c>
      <c r="D359" s="6" t="s">
        <v>1450</v>
      </c>
      <c r="E359" s="5" t="s">
        <v>1291</v>
      </c>
      <c r="F359" s="10">
        <v>0.076</v>
      </c>
      <c r="G359" s="10">
        <v>294.15</v>
      </c>
      <c r="H359" s="9">
        <v>22.41</v>
      </c>
    </row>
    <row r="360" ht="16.3" customHeight="1" spans="1:8">
      <c r="A360" s="5" t="s">
        <v>362</v>
      </c>
      <c r="B360" s="6" t="s">
        <v>1451</v>
      </c>
      <c r="C360" s="6" t="s">
        <v>1452</v>
      </c>
      <c r="D360" s="6" t="s">
        <v>1453</v>
      </c>
      <c r="E360" s="5" t="s">
        <v>1291</v>
      </c>
      <c r="F360" s="10">
        <v>1.948</v>
      </c>
      <c r="G360" s="10">
        <v>47.139</v>
      </c>
      <c r="H360" s="9">
        <v>91.82</v>
      </c>
    </row>
    <row r="361" ht="16.3" customHeight="1" spans="1:8">
      <c r="A361" s="5" t="s">
        <v>367</v>
      </c>
      <c r="B361" s="6" t="s">
        <v>1454</v>
      </c>
      <c r="C361" s="6" t="s">
        <v>1452</v>
      </c>
      <c r="D361" s="6" t="s">
        <v>1455</v>
      </c>
      <c r="E361" s="5" t="s">
        <v>1291</v>
      </c>
      <c r="F361" s="10">
        <v>0.056</v>
      </c>
      <c r="G361" s="10">
        <v>197.717</v>
      </c>
      <c r="H361" s="9">
        <v>11.07</v>
      </c>
    </row>
    <row r="362" ht="16.3" customHeight="1" spans="1:8">
      <c r="A362" s="5" t="s">
        <v>370</v>
      </c>
      <c r="B362" s="6" t="s">
        <v>1456</v>
      </c>
      <c r="C362" s="6" t="s">
        <v>1452</v>
      </c>
      <c r="D362" s="6" t="s">
        <v>1457</v>
      </c>
      <c r="E362" s="5" t="s">
        <v>1291</v>
      </c>
      <c r="F362" s="10">
        <v>8.742</v>
      </c>
      <c r="G362" s="10">
        <v>341.133</v>
      </c>
      <c r="H362" s="9">
        <v>2982.1</v>
      </c>
    </row>
    <row r="363" ht="16.3" customHeight="1" spans="1:8">
      <c r="A363" s="5" t="s">
        <v>373</v>
      </c>
      <c r="B363" s="6" t="s">
        <v>1458</v>
      </c>
      <c r="C363" s="6" t="s">
        <v>1459</v>
      </c>
      <c r="D363" s="6" t="s">
        <v>1460</v>
      </c>
      <c r="E363" s="5" t="s">
        <v>1291</v>
      </c>
      <c r="F363" s="10">
        <v>0.124</v>
      </c>
      <c r="G363" s="10">
        <v>21.001</v>
      </c>
      <c r="H363" s="9">
        <v>2.6</v>
      </c>
    </row>
    <row r="364" ht="16.3" customHeight="1" spans="1:8">
      <c r="A364" s="5" t="s">
        <v>376</v>
      </c>
      <c r="B364" s="6" t="s">
        <v>1461</v>
      </c>
      <c r="C364" s="6" t="s">
        <v>1462</v>
      </c>
      <c r="D364" s="6" t="s">
        <v>1463</v>
      </c>
      <c r="E364" s="5" t="s">
        <v>1291</v>
      </c>
      <c r="F364" s="10">
        <v>19.992</v>
      </c>
      <c r="G364" s="10">
        <v>310</v>
      </c>
      <c r="H364" s="9">
        <v>6197.52</v>
      </c>
    </row>
    <row r="365" ht="16.3" customHeight="1" spans="1:8">
      <c r="A365" s="5" t="s">
        <v>379</v>
      </c>
      <c r="B365" s="6" t="s">
        <v>1464</v>
      </c>
      <c r="C365" s="6" t="s">
        <v>1465</v>
      </c>
      <c r="D365" s="6" t="s">
        <v>1466</v>
      </c>
      <c r="E365" s="5" t="s">
        <v>1291</v>
      </c>
      <c r="F365" s="10">
        <v>4.22</v>
      </c>
      <c r="G365" s="10">
        <v>126.317</v>
      </c>
      <c r="H365" s="9">
        <v>533.08</v>
      </c>
    </row>
    <row r="366" ht="16.3" customHeight="1" spans="1:8">
      <c r="A366" s="5" t="s">
        <v>382</v>
      </c>
      <c r="B366" s="6" t="s">
        <v>1467</v>
      </c>
      <c r="C366" s="6" t="s">
        <v>1468</v>
      </c>
      <c r="D366" s="6" t="s">
        <v>1469</v>
      </c>
      <c r="E366" s="5" t="s">
        <v>1291</v>
      </c>
      <c r="F366" s="10">
        <v>6.33</v>
      </c>
      <c r="G366" s="10">
        <v>38.054</v>
      </c>
      <c r="H366" s="9">
        <v>240.89</v>
      </c>
    </row>
    <row r="367" ht="27.9" customHeight="1" spans="1:8">
      <c r="A367" s="5" t="s">
        <v>386</v>
      </c>
      <c r="B367" s="6" t="s">
        <v>1470</v>
      </c>
      <c r="C367" s="6" t="s">
        <v>1471</v>
      </c>
      <c r="D367" s="6" t="s">
        <v>10</v>
      </c>
      <c r="E367" s="5" t="s">
        <v>1188</v>
      </c>
      <c r="F367" s="10">
        <v>1045.168</v>
      </c>
      <c r="G367" s="10">
        <v>1</v>
      </c>
      <c r="H367" s="9">
        <v>1045.17</v>
      </c>
    </row>
    <row r="368" ht="16.3" customHeight="1" spans="1:8">
      <c r="A368" s="5" t="s">
        <v>389</v>
      </c>
      <c r="B368" s="6" t="s">
        <v>1472</v>
      </c>
      <c r="C368" s="6" t="s">
        <v>1473</v>
      </c>
      <c r="D368" s="6" t="s">
        <v>1474</v>
      </c>
      <c r="E368" s="5" t="s">
        <v>1291</v>
      </c>
      <c r="F368" s="10">
        <v>0.46</v>
      </c>
      <c r="G368" s="10">
        <v>15.83</v>
      </c>
      <c r="H368" s="9">
        <v>7.28</v>
      </c>
    </row>
    <row r="369" ht="16.3" customHeight="1" spans="1:8">
      <c r="A369" s="5" t="s">
        <v>392</v>
      </c>
      <c r="B369" s="6" t="s">
        <v>1475</v>
      </c>
      <c r="C369" s="6" t="s">
        <v>1473</v>
      </c>
      <c r="D369" s="6" t="s">
        <v>1476</v>
      </c>
      <c r="E369" s="5" t="s">
        <v>1291</v>
      </c>
      <c r="F369" s="10">
        <v>1.349</v>
      </c>
      <c r="G369" s="10">
        <v>24.892</v>
      </c>
      <c r="H369" s="9">
        <v>33.58</v>
      </c>
    </row>
  </sheetData>
  <mergeCells count="36">
    <mergeCell ref="A1:H1"/>
    <mergeCell ref="A2:H2"/>
    <mergeCell ref="A3:F3"/>
    <mergeCell ref="G3:H3"/>
    <mergeCell ref="A45:H45"/>
    <mergeCell ref="A46:H46"/>
    <mergeCell ref="A47:F47"/>
    <mergeCell ref="G47:H47"/>
    <mergeCell ref="A88:H88"/>
    <mergeCell ref="A89:H89"/>
    <mergeCell ref="A90:F90"/>
    <mergeCell ref="G90:H90"/>
    <mergeCell ref="A132:H132"/>
    <mergeCell ref="A133:H133"/>
    <mergeCell ref="A134:F134"/>
    <mergeCell ref="G134:H134"/>
    <mergeCell ref="A176:H176"/>
    <mergeCell ref="A177:H177"/>
    <mergeCell ref="A178:F178"/>
    <mergeCell ref="G178:H178"/>
    <mergeCell ref="A218:H218"/>
    <mergeCell ref="A219:H219"/>
    <mergeCell ref="A220:F220"/>
    <mergeCell ref="G220:H220"/>
    <mergeCell ref="A261:H261"/>
    <mergeCell ref="A262:H262"/>
    <mergeCell ref="A263:F263"/>
    <mergeCell ref="G263:H263"/>
    <mergeCell ref="A294:H294"/>
    <mergeCell ref="A295:H295"/>
    <mergeCell ref="A296:F296"/>
    <mergeCell ref="G296:H296"/>
    <mergeCell ref="A338:H338"/>
    <mergeCell ref="A339:H339"/>
    <mergeCell ref="A340:F340"/>
    <mergeCell ref="G340:H340"/>
  </mergeCells>
  <pageMargins left="0.78740157480315" right="0" top="0.78740157480315" bottom="0" header="0" footer="0"/>
  <pageSetup paperSize="9" orientation="portrait"/>
  <headerFooter/>
  <rowBreaks count="8" manualBreakCount="8">
    <brk id="44" max="16383" man="1"/>
    <brk id="87" max="16383" man="1"/>
    <brk id="131" max="16383" man="1"/>
    <brk id="175" max="16383" man="1"/>
    <brk id="217" max="16383" man="1"/>
    <brk id="260" max="16383" man="1"/>
    <brk id="293" max="16383" man="1"/>
    <brk id="3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tabSelected="1" zoomScale="115" zoomScaleNormal="115" workbookViewId="0">
      <selection activeCell="C18" sqref="C18"/>
    </sheetView>
  </sheetViews>
  <sheetFormatPr defaultColWidth="10.2857142857143" defaultRowHeight="14.25"/>
  <cols>
    <col min="1" max="1" width="10.2857142857143" style="40"/>
    <col min="2" max="2" width="18.2857142857143" style="40" customWidth="1"/>
    <col min="3" max="6" width="14.4285714285714" style="40" customWidth="1"/>
    <col min="7" max="7" width="14.4285714285714" style="41" customWidth="1"/>
    <col min="8" max="10" width="14.4285714285714" style="40" customWidth="1"/>
    <col min="11" max="16384" width="10.2857142857143" style="40"/>
  </cols>
  <sheetData>
    <row r="1" ht="39" customHeight="1" spans="1:10">
      <c r="A1" s="42" t="s">
        <v>11</v>
      </c>
      <c r="B1" s="42"/>
      <c r="C1" s="42"/>
      <c r="D1" s="42"/>
      <c r="E1" s="42"/>
      <c r="F1" s="42"/>
      <c r="G1" s="43"/>
      <c r="H1" s="42"/>
      <c r="I1" s="42"/>
      <c r="J1" s="42"/>
    </row>
    <row r="2" ht="30" customHeight="1" spans="1:10">
      <c r="A2" s="44" t="s">
        <v>12</v>
      </c>
      <c r="B2" s="44"/>
      <c r="C2" s="44"/>
      <c r="D2" s="44"/>
      <c r="E2" s="44"/>
      <c r="F2" s="44"/>
      <c r="G2" s="45"/>
      <c r="H2" s="44"/>
      <c r="I2" s="44"/>
      <c r="J2" s="44"/>
    </row>
    <row r="3" ht="23" customHeight="1" spans="1:10">
      <c r="A3" s="46" t="s">
        <v>13</v>
      </c>
      <c r="B3" s="47" t="s">
        <v>14</v>
      </c>
      <c r="C3" s="48" t="s">
        <v>15</v>
      </c>
      <c r="D3" s="49"/>
      <c r="E3" s="49"/>
      <c r="F3" s="49"/>
      <c r="G3" s="50"/>
      <c r="H3" s="47" t="s">
        <v>16</v>
      </c>
      <c r="I3" s="47"/>
      <c r="J3" s="51"/>
    </row>
    <row r="4" spans="1:10">
      <c r="A4" s="46"/>
      <c r="B4" s="52"/>
      <c r="C4" s="53" t="s">
        <v>17</v>
      </c>
      <c r="D4" s="54" t="s">
        <v>18</v>
      </c>
      <c r="E4" s="54" t="s">
        <v>19</v>
      </c>
      <c r="F4" s="49" t="s">
        <v>20</v>
      </c>
      <c r="G4" s="50" t="s">
        <v>21</v>
      </c>
      <c r="H4" s="55" t="s">
        <v>22</v>
      </c>
      <c r="I4" s="55" t="s">
        <v>23</v>
      </c>
      <c r="J4" s="56" t="s">
        <v>24</v>
      </c>
    </row>
    <row r="5" spans="1:10">
      <c r="A5" s="46"/>
      <c r="B5" s="52"/>
      <c r="C5" s="53"/>
      <c r="D5" s="54"/>
      <c r="E5" s="54"/>
      <c r="F5" s="49"/>
      <c r="G5" s="50"/>
      <c r="H5" s="55"/>
      <c r="I5" s="55"/>
      <c r="J5" s="56"/>
    </row>
    <row r="6" ht="25" customHeight="1" spans="1:10">
      <c r="A6" s="47" t="s">
        <v>25</v>
      </c>
      <c r="B6" s="57" t="s">
        <v>26</v>
      </c>
      <c r="C6" s="58">
        <v>133.88</v>
      </c>
      <c r="D6" s="59"/>
      <c r="E6" s="60"/>
      <c r="F6" s="59"/>
      <c r="G6" s="58">
        <f>C6</f>
        <v>133.88</v>
      </c>
      <c r="H6" s="59"/>
      <c r="I6" s="61"/>
      <c r="J6" s="62"/>
    </row>
    <row r="7" ht="28" customHeight="1" spans="1:10">
      <c r="A7" s="63">
        <v>1</v>
      </c>
      <c r="B7" s="64" t="s">
        <v>27</v>
      </c>
      <c r="C7" s="58">
        <f>SUM(C8:C12)</f>
        <v>88.1565</v>
      </c>
      <c r="D7" s="60"/>
      <c r="E7" s="60"/>
      <c r="F7" s="59"/>
      <c r="G7" s="58">
        <f t="shared" ref="G7:G13" si="0">SUM(C7:F7)</f>
        <v>88.1565</v>
      </c>
      <c r="H7" s="60"/>
      <c r="I7" s="49"/>
      <c r="J7" s="65"/>
    </row>
    <row r="8" ht="28" customHeight="1" spans="1:10">
      <c r="A8" s="48">
        <v>1.1</v>
      </c>
      <c r="B8" s="66" t="s">
        <v>28</v>
      </c>
      <c r="C8" s="58">
        <v>8.3011</v>
      </c>
      <c r="D8" s="53"/>
      <c r="E8" s="54"/>
      <c r="F8" s="67"/>
      <c r="G8" s="58">
        <f t="shared" si="0"/>
        <v>8.3011</v>
      </c>
      <c r="H8" s="59"/>
      <c r="I8" s="61"/>
      <c r="J8" s="62"/>
    </row>
    <row r="9" ht="28" customHeight="1" spans="1:10">
      <c r="A9" s="48">
        <v>1.2</v>
      </c>
      <c r="B9" s="66" t="s">
        <v>29</v>
      </c>
      <c r="C9" s="58">
        <v>42.4655</v>
      </c>
      <c r="D9" s="53"/>
      <c r="E9" s="54"/>
      <c r="F9" s="67"/>
      <c r="G9" s="58">
        <f t="shared" si="0"/>
        <v>42.4655</v>
      </c>
      <c r="H9" s="59"/>
      <c r="I9" s="61"/>
      <c r="J9" s="62"/>
    </row>
    <row r="10" ht="28" customHeight="1" spans="1:10">
      <c r="A10" s="48">
        <v>1.3</v>
      </c>
      <c r="B10" s="66" t="s">
        <v>30</v>
      </c>
      <c r="C10" s="58">
        <v>35.3912</v>
      </c>
      <c r="D10" s="53"/>
      <c r="E10" s="54"/>
      <c r="F10" s="67"/>
      <c r="G10" s="58">
        <f t="shared" si="0"/>
        <v>35.3912</v>
      </c>
      <c r="H10" s="59"/>
      <c r="I10" s="61"/>
      <c r="J10" s="62"/>
    </row>
    <row r="11" ht="28" customHeight="1" spans="1:10">
      <c r="A11" s="48">
        <v>1.4</v>
      </c>
      <c r="B11" s="66" t="s">
        <v>31</v>
      </c>
      <c r="C11" s="58">
        <v>1.6707</v>
      </c>
      <c r="D11" s="53"/>
      <c r="E11" s="54"/>
      <c r="F11" s="67"/>
      <c r="G11" s="58">
        <f t="shared" si="0"/>
        <v>1.6707</v>
      </c>
      <c r="H11" s="59"/>
      <c r="I11" s="61"/>
      <c r="J11" s="62"/>
    </row>
    <row r="12" ht="28" customHeight="1" spans="1:10">
      <c r="A12" s="48">
        <v>1.5</v>
      </c>
      <c r="B12" s="66" t="s">
        <v>32</v>
      </c>
      <c r="C12" s="58">
        <v>0.328</v>
      </c>
      <c r="D12" s="53"/>
      <c r="E12" s="54"/>
      <c r="F12" s="67"/>
      <c r="G12" s="58">
        <f t="shared" si="0"/>
        <v>0.328</v>
      </c>
      <c r="H12" s="59"/>
      <c r="I12" s="61"/>
      <c r="J12" s="62"/>
    </row>
    <row r="13" ht="28" customHeight="1" spans="1:10">
      <c r="A13" s="63">
        <v>2</v>
      </c>
      <c r="B13" s="64" t="s">
        <v>33</v>
      </c>
      <c r="C13" s="58">
        <f>SUM(C14:C16)</f>
        <v>22.3459</v>
      </c>
      <c r="D13" s="53"/>
      <c r="E13" s="54"/>
      <c r="F13" s="67"/>
      <c r="G13" s="58">
        <f t="shared" ref="G13:G19" si="1">SUM(C13:F13)</f>
        <v>22.3459</v>
      </c>
      <c r="H13" s="59"/>
      <c r="I13" s="61"/>
      <c r="J13" s="62"/>
    </row>
    <row r="14" ht="28" customHeight="1" spans="1:10">
      <c r="A14" s="48">
        <v>2.1</v>
      </c>
      <c r="B14" s="66" t="s">
        <v>28</v>
      </c>
      <c r="C14" s="58">
        <v>1.1813</v>
      </c>
      <c r="D14" s="53"/>
      <c r="E14" s="54"/>
      <c r="F14" s="67"/>
      <c r="G14" s="58">
        <f t="shared" si="1"/>
        <v>1.1813</v>
      </c>
      <c r="H14" s="59"/>
      <c r="I14" s="61"/>
      <c r="J14" s="62"/>
    </row>
    <row r="15" ht="28" customHeight="1" spans="1:10">
      <c r="A15" s="48">
        <v>2.2</v>
      </c>
      <c r="B15" s="66" t="s">
        <v>34</v>
      </c>
      <c r="C15" s="58">
        <v>15.503</v>
      </c>
      <c r="D15" s="53"/>
      <c r="E15" s="54"/>
      <c r="F15" s="67"/>
      <c r="G15" s="58">
        <f t="shared" si="1"/>
        <v>15.503</v>
      </c>
      <c r="H15" s="59"/>
      <c r="I15" s="61"/>
      <c r="J15" s="62"/>
    </row>
    <row r="16" ht="28" customHeight="1" spans="1:10">
      <c r="A16" s="48">
        <v>2.3</v>
      </c>
      <c r="B16" s="66" t="s">
        <v>32</v>
      </c>
      <c r="C16" s="58">
        <v>5.6616</v>
      </c>
      <c r="D16" s="53"/>
      <c r="E16" s="54"/>
      <c r="F16" s="67"/>
      <c r="G16" s="58">
        <f t="shared" si="1"/>
        <v>5.6616</v>
      </c>
      <c r="H16" s="59"/>
      <c r="I16" s="61"/>
      <c r="J16" s="62"/>
    </row>
    <row r="17" ht="28" customHeight="1" spans="1:10">
      <c r="A17" s="63">
        <v>3</v>
      </c>
      <c r="B17" s="64" t="s">
        <v>35</v>
      </c>
      <c r="C17" s="58">
        <f>C18</f>
        <v>16.4719</v>
      </c>
      <c r="D17" s="53"/>
      <c r="E17" s="54"/>
      <c r="F17" s="67"/>
      <c r="G17" s="58">
        <f t="shared" si="1"/>
        <v>16.4719</v>
      </c>
      <c r="H17" s="59"/>
      <c r="I17" s="61"/>
      <c r="J17" s="62"/>
    </row>
    <row r="18" ht="28" customHeight="1" spans="1:10">
      <c r="A18" s="48">
        <v>3.1</v>
      </c>
      <c r="B18" s="66" t="s">
        <v>34</v>
      </c>
      <c r="C18" s="58">
        <v>16.4719</v>
      </c>
      <c r="D18" s="53"/>
      <c r="E18" s="54"/>
      <c r="F18" s="67"/>
      <c r="G18" s="58">
        <f t="shared" si="1"/>
        <v>16.4719</v>
      </c>
      <c r="H18" s="59"/>
      <c r="I18" s="61"/>
      <c r="J18" s="62"/>
    </row>
    <row r="19" ht="28" customHeight="1" spans="1:10">
      <c r="A19" s="63">
        <v>4</v>
      </c>
      <c r="B19" s="64" t="s">
        <v>36</v>
      </c>
      <c r="C19" s="58">
        <v>6.8958</v>
      </c>
      <c r="D19" s="53"/>
      <c r="E19" s="54"/>
      <c r="F19" s="67"/>
      <c r="G19" s="58">
        <f t="shared" si="1"/>
        <v>6.8958</v>
      </c>
      <c r="H19" s="59"/>
      <c r="I19" s="61"/>
      <c r="J19" s="62"/>
    </row>
    <row r="20" ht="28" customHeight="1" spans="1:10">
      <c r="A20" s="55" t="s">
        <v>37</v>
      </c>
      <c r="B20" s="68" t="s">
        <v>38</v>
      </c>
      <c r="C20" s="58">
        <v>10.45</v>
      </c>
      <c r="D20" s="53"/>
      <c r="E20" s="54"/>
      <c r="F20" s="67"/>
      <c r="G20" s="58">
        <v>10.45</v>
      </c>
      <c r="H20" s="59"/>
      <c r="I20" s="61"/>
      <c r="J20" s="62"/>
    </row>
    <row r="21" ht="28" customHeight="1" spans="1:10">
      <c r="A21" s="49">
        <v>1</v>
      </c>
      <c r="B21" s="69" t="s">
        <v>39</v>
      </c>
      <c r="C21" s="58">
        <v>4.82</v>
      </c>
      <c r="D21" s="66"/>
      <c r="E21" s="66"/>
      <c r="F21" s="60"/>
      <c r="G21" s="58">
        <f>G6*0.045*0.8</f>
        <v>4.81968</v>
      </c>
      <c r="H21" s="49"/>
      <c r="I21" s="55"/>
      <c r="J21" s="70"/>
    </row>
    <row r="22" ht="28" customHeight="1" spans="1:10">
      <c r="A22" s="49">
        <v>2</v>
      </c>
      <c r="B22" s="69" t="s">
        <v>40</v>
      </c>
      <c r="C22" s="58">
        <v>1.61</v>
      </c>
      <c r="D22" s="66"/>
      <c r="E22" s="66"/>
      <c r="F22" s="60"/>
      <c r="G22" s="58">
        <f>G6*0.004*3</f>
        <v>1.60656</v>
      </c>
      <c r="H22" s="49"/>
      <c r="I22" s="55"/>
      <c r="J22" s="70"/>
    </row>
    <row r="23" ht="28" customHeight="1" spans="1:10">
      <c r="A23" s="49">
        <v>3</v>
      </c>
      <c r="B23" s="69" t="s">
        <v>41</v>
      </c>
      <c r="C23" s="58">
        <v>2.68</v>
      </c>
      <c r="D23" s="66"/>
      <c r="E23" s="66"/>
      <c r="F23" s="60"/>
      <c r="G23" s="58">
        <f>G6*0.02</f>
        <v>2.6776</v>
      </c>
      <c r="H23" s="49"/>
      <c r="I23" s="55"/>
      <c r="J23" s="70"/>
    </row>
    <row r="24" ht="28" customHeight="1" spans="1:10">
      <c r="A24" s="49">
        <v>4</v>
      </c>
      <c r="B24" s="69" t="s">
        <v>42</v>
      </c>
      <c r="C24" s="58">
        <v>1.34</v>
      </c>
      <c r="D24" s="66"/>
      <c r="E24" s="66"/>
      <c r="F24" s="60"/>
      <c r="G24" s="58">
        <f>G6*0.01</f>
        <v>1.3388</v>
      </c>
      <c r="H24" s="49"/>
      <c r="I24" s="55"/>
      <c r="J24" s="70"/>
    </row>
    <row r="25" ht="28" customHeight="1" spans="1:10">
      <c r="A25" s="71" t="s">
        <v>43</v>
      </c>
      <c r="B25" s="72" t="s">
        <v>44</v>
      </c>
      <c r="C25" s="58">
        <v>7.22</v>
      </c>
      <c r="D25" s="66"/>
      <c r="E25" s="66"/>
      <c r="F25" s="60"/>
      <c r="G25" s="58">
        <f>(G6+G20)*0.05</f>
        <v>7.2165</v>
      </c>
      <c r="H25" s="49"/>
      <c r="I25" s="55"/>
      <c r="J25" s="70"/>
    </row>
    <row r="26" ht="28" customHeight="1" spans="1:10">
      <c r="A26" s="71" t="s">
        <v>45</v>
      </c>
      <c r="B26" s="72" t="s">
        <v>46</v>
      </c>
      <c r="C26" s="58">
        <v>151.55</v>
      </c>
      <c r="D26" s="73"/>
      <c r="E26" s="73"/>
      <c r="F26" s="74"/>
      <c r="G26" s="58">
        <f>G6+G20+G25</f>
        <v>151.5465</v>
      </c>
      <c r="H26" s="75"/>
      <c r="I26" s="76"/>
      <c r="J26" s="77"/>
    </row>
  </sheetData>
  <mergeCells count="14">
    <mergeCell ref="A1:J1"/>
    <mergeCell ref="A2:J2"/>
    <mergeCell ref="C3:G3"/>
    <mergeCell ref="H3:J3"/>
    <mergeCell ref="A3:A5"/>
    <mergeCell ref="B3:B5"/>
    <mergeCell ref="C4:C5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751388888888889" right="0.751388888888889" top="1" bottom="1" header="0.5" footer="0.5"/>
  <pageSetup paperSize="9" scale="5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G27" sqref="G27"/>
    </sheetView>
  </sheetViews>
  <sheetFormatPr defaultColWidth="10.2857142857143" defaultRowHeight="15" outlineLevelCol="3"/>
  <cols>
    <col min="1" max="1" width="7.86666666666667" customWidth="1"/>
    <col min="2" max="2" width="46.6571428571429" customWidth="1"/>
    <col min="3" max="3" width="18.1714285714286" customWidth="1"/>
    <col min="4" max="4" width="14.3809523809524" customWidth="1"/>
  </cols>
  <sheetData>
    <row r="1" ht="9.3" customHeight="1" spans="1:4">
      <c r="A1" s="38" t="s">
        <v>10</v>
      </c>
      <c r="B1" s="38" t="s">
        <v>10</v>
      </c>
      <c r="C1" s="38" t="s">
        <v>10</v>
      </c>
      <c r="D1" s="38" t="s">
        <v>10</v>
      </c>
    </row>
    <row r="2" ht="9.3" customHeight="1" spans="1:4">
      <c r="A2" s="38" t="s">
        <v>10</v>
      </c>
      <c r="B2" s="38" t="s">
        <v>10</v>
      </c>
      <c r="C2" s="38" t="s">
        <v>10</v>
      </c>
      <c r="D2" s="38" t="s">
        <v>10</v>
      </c>
    </row>
    <row r="3" ht="34.9" customHeight="1" spans="1:4">
      <c r="A3" s="39" t="s">
        <v>47</v>
      </c>
      <c r="B3" s="39"/>
      <c r="C3" s="39"/>
      <c r="D3" s="39"/>
    </row>
    <row r="4" ht="24.8" customHeight="1" spans="1:4">
      <c r="A4" s="3" t="s">
        <v>48</v>
      </c>
      <c r="B4" s="3"/>
      <c r="C4" s="3"/>
      <c r="D4" s="2" t="s">
        <v>49</v>
      </c>
    </row>
    <row r="5" ht="41.85" customHeight="1" spans="1:4">
      <c r="A5" s="4" t="s">
        <v>13</v>
      </c>
      <c r="B5" s="4" t="s">
        <v>50</v>
      </c>
      <c r="C5" s="4" t="s">
        <v>51</v>
      </c>
      <c r="D5" s="4" t="s">
        <v>52</v>
      </c>
    </row>
    <row r="6" ht="16.3" customHeight="1" spans="1:4">
      <c r="A6" s="5" t="s">
        <v>53</v>
      </c>
      <c r="B6" s="6" t="s">
        <v>27</v>
      </c>
      <c r="C6" s="9">
        <v>937145</v>
      </c>
      <c r="D6" s="9">
        <v>17031</v>
      </c>
    </row>
    <row r="7" ht="16.3" customHeight="1" spans="1:4">
      <c r="A7" s="5" t="s">
        <v>54</v>
      </c>
      <c r="B7" s="6" t="s">
        <v>33</v>
      </c>
      <c r="C7" s="9">
        <v>232966</v>
      </c>
      <c r="D7" s="9">
        <v>4234</v>
      </c>
    </row>
    <row r="8" ht="16.3" customHeight="1" spans="1:4">
      <c r="A8" s="5" t="s">
        <v>55</v>
      </c>
      <c r="B8" s="6" t="s">
        <v>35</v>
      </c>
      <c r="C8" s="9">
        <v>168590</v>
      </c>
      <c r="D8" s="9">
        <v>3064</v>
      </c>
    </row>
    <row r="9" ht="16.3" customHeight="1" spans="1:4">
      <c r="A9" s="13" t="s">
        <v>56</v>
      </c>
      <c r="B9" s="14"/>
      <c r="C9" s="9">
        <v>1338701</v>
      </c>
      <c r="D9" s="9">
        <v>24329</v>
      </c>
    </row>
  </sheetData>
  <mergeCells count="3">
    <mergeCell ref="A3:D3"/>
    <mergeCell ref="A4:C4"/>
    <mergeCell ref="A9:B9"/>
  </mergeCells>
  <pageMargins left="0.78740157480315" right="0" top="0.78740157480315" bottom="0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A1" sqref="A1"/>
    </sheetView>
  </sheetViews>
  <sheetFormatPr defaultColWidth="10.2857142857143" defaultRowHeight="15" outlineLevelCol="4"/>
  <cols>
    <col min="1" max="1" width="7.05714285714286" customWidth="1"/>
    <col min="2" max="2" width="50.3238095238095" customWidth="1"/>
    <col min="3" max="3" width="9.76190476190476" customWidth="1"/>
    <col min="4" max="4" width="6.1047619047619" customWidth="1"/>
    <col min="5" max="5" width="13.8380952380952" customWidth="1"/>
  </cols>
  <sheetData>
    <row r="1" ht="17.05" customHeight="1" spans="1:5">
      <c r="A1" s="36" t="s">
        <v>10</v>
      </c>
      <c r="B1" s="36" t="s">
        <v>10</v>
      </c>
      <c r="C1" s="36" t="s">
        <v>10</v>
      </c>
      <c r="D1" s="36" t="s">
        <v>10</v>
      </c>
      <c r="E1" s="36" t="s">
        <v>10</v>
      </c>
    </row>
    <row r="2" ht="27.9" customHeight="1" spans="1:5">
      <c r="A2" s="11" t="s">
        <v>57</v>
      </c>
      <c r="B2" s="11"/>
      <c r="C2" s="11"/>
      <c r="D2" s="11"/>
      <c r="E2" s="11"/>
    </row>
    <row r="3" ht="17.05" customHeight="1" spans="1:5">
      <c r="A3" s="37" t="s">
        <v>10</v>
      </c>
      <c r="B3" s="37"/>
      <c r="C3" s="37"/>
      <c r="D3" s="37"/>
      <c r="E3" s="37"/>
    </row>
    <row r="4" ht="19.4" customHeight="1" spans="1:5">
      <c r="A4" s="3" t="s">
        <v>58</v>
      </c>
      <c r="B4" s="3"/>
      <c r="C4" s="3"/>
      <c r="D4" s="3"/>
      <c r="E4" s="2" t="s">
        <v>59</v>
      </c>
    </row>
    <row r="5" ht="41.85" customHeight="1" spans="1:5">
      <c r="A5" s="4" t="s">
        <v>13</v>
      </c>
      <c r="B5" s="4" t="s">
        <v>60</v>
      </c>
      <c r="C5" s="19" t="s">
        <v>51</v>
      </c>
      <c r="D5" s="21"/>
      <c r="E5" s="4" t="s">
        <v>61</v>
      </c>
    </row>
    <row r="6" ht="16.3" customHeight="1" spans="1:5">
      <c r="A6" s="5" t="s">
        <v>53</v>
      </c>
      <c r="B6" s="6" t="s">
        <v>62</v>
      </c>
      <c r="C6" s="27">
        <v>933788</v>
      </c>
      <c r="D6" s="28"/>
      <c r="E6" s="9">
        <v>16970</v>
      </c>
    </row>
    <row r="7" ht="16.3" customHeight="1" spans="1:5">
      <c r="A7" s="5" t="s">
        <v>54</v>
      </c>
      <c r="B7" s="6" t="s">
        <v>63</v>
      </c>
      <c r="C7" s="27">
        <v>3357</v>
      </c>
      <c r="D7" s="28"/>
      <c r="E7" s="9">
        <v>61</v>
      </c>
    </row>
    <row r="8" ht="16.3" customHeight="1" spans="1:5">
      <c r="A8" s="13" t="s">
        <v>64</v>
      </c>
      <c r="B8" s="14"/>
      <c r="C8" s="27">
        <v>937145</v>
      </c>
      <c r="D8" s="28"/>
      <c r="E8" s="9">
        <v>17031</v>
      </c>
    </row>
    <row r="9" ht="17.05" customHeight="1" spans="1:5">
      <c r="A9" s="36" t="s">
        <v>10</v>
      </c>
      <c r="B9" s="36" t="s">
        <v>10</v>
      </c>
      <c r="C9" s="36" t="s">
        <v>10</v>
      </c>
      <c r="D9" s="36" t="s">
        <v>10</v>
      </c>
      <c r="E9" s="36" t="s">
        <v>10</v>
      </c>
    </row>
    <row r="10" ht="27.9" customHeight="1" spans="1:5">
      <c r="A10" s="11" t="s">
        <v>57</v>
      </c>
      <c r="B10" s="11"/>
      <c r="C10" s="11"/>
      <c r="D10" s="11"/>
      <c r="E10" s="11"/>
    </row>
    <row r="11" ht="17.05" customHeight="1" spans="1:5">
      <c r="A11" s="37" t="s">
        <v>10</v>
      </c>
      <c r="B11" s="37"/>
      <c r="C11" s="37"/>
      <c r="D11" s="37"/>
      <c r="E11" s="37"/>
    </row>
    <row r="12" ht="19.4" customHeight="1" spans="1:5">
      <c r="A12" s="3" t="s">
        <v>65</v>
      </c>
      <c r="B12" s="3"/>
      <c r="C12" s="3"/>
      <c r="D12" s="3"/>
      <c r="E12" s="2" t="s">
        <v>66</v>
      </c>
    </row>
    <row r="13" ht="41.85" customHeight="1" spans="1:5">
      <c r="A13" s="4" t="s">
        <v>13</v>
      </c>
      <c r="B13" s="4" t="s">
        <v>60</v>
      </c>
      <c r="C13" s="19" t="s">
        <v>51</v>
      </c>
      <c r="D13" s="21"/>
      <c r="E13" s="4" t="s">
        <v>61</v>
      </c>
    </row>
    <row r="14" ht="16.3" customHeight="1" spans="1:5">
      <c r="A14" s="5" t="s">
        <v>53</v>
      </c>
      <c r="B14" s="6" t="s">
        <v>62</v>
      </c>
      <c r="C14" s="27">
        <v>174314</v>
      </c>
      <c r="D14" s="28"/>
      <c r="E14" s="9">
        <v>3168</v>
      </c>
    </row>
    <row r="15" ht="16.3" customHeight="1" spans="1:5">
      <c r="A15" s="5" t="s">
        <v>54</v>
      </c>
      <c r="B15" s="6" t="s">
        <v>63</v>
      </c>
      <c r="C15" s="27">
        <v>58652</v>
      </c>
      <c r="D15" s="28"/>
      <c r="E15" s="9">
        <v>1066</v>
      </c>
    </row>
    <row r="16" ht="16.3" customHeight="1" spans="1:5">
      <c r="A16" s="13" t="s">
        <v>64</v>
      </c>
      <c r="B16" s="14"/>
      <c r="C16" s="27">
        <v>232966</v>
      </c>
      <c r="D16" s="28"/>
      <c r="E16" s="9">
        <v>4234</v>
      </c>
    </row>
    <row r="17" ht="17.05" customHeight="1" spans="1:5">
      <c r="A17" s="36" t="s">
        <v>10</v>
      </c>
      <c r="B17" s="36" t="s">
        <v>10</v>
      </c>
      <c r="C17" s="36" t="s">
        <v>10</v>
      </c>
      <c r="D17" s="36" t="s">
        <v>10</v>
      </c>
      <c r="E17" s="36" t="s">
        <v>10</v>
      </c>
    </row>
    <row r="18" ht="27.9" customHeight="1" spans="1:5">
      <c r="A18" s="11" t="s">
        <v>57</v>
      </c>
      <c r="B18" s="11"/>
      <c r="C18" s="11"/>
      <c r="D18" s="11"/>
      <c r="E18" s="11"/>
    </row>
    <row r="19" ht="17.05" customHeight="1" spans="1:5">
      <c r="A19" s="37" t="s">
        <v>10</v>
      </c>
      <c r="B19" s="37"/>
      <c r="C19" s="37"/>
      <c r="D19" s="37"/>
      <c r="E19" s="37"/>
    </row>
    <row r="20" ht="19.4" customHeight="1" spans="1:5">
      <c r="A20" s="3" t="s">
        <v>67</v>
      </c>
      <c r="B20" s="3"/>
      <c r="C20" s="3"/>
      <c r="D20" s="3"/>
      <c r="E20" s="2" t="s">
        <v>68</v>
      </c>
    </row>
    <row r="21" ht="41.85" customHeight="1" spans="1:5">
      <c r="A21" s="4" t="s">
        <v>13</v>
      </c>
      <c r="B21" s="4" t="s">
        <v>60</v>
      </c>
      <c r="C21" s="19" t="s">
        <v>51</v>
      </c>
      <c r="D21" s="21"/>
      <c r="E21" s="4" t="s">
        <v>61</v>
      </c>
    </row>
    <row r="22" ht="16.3" customHeight="1" spans="1:5">
      <c r="A22" s="5" t="s">
        <v>53</v>
      </c>
      <c r="B22" s="6" t="s">
        <v>62</v>
      </c>
      <c r="C22" s="27">
        <v>168590</v>
      </c>
      <c r="D22" s="28"/>
      <c r="E22" s="9">
        <v>3064</v>
      </c>
    </row>
    <row r="23" ht="16.3" customHeight="1" spans="1:5">
      <c r="A23" s="13" t="s">
        <v>64</v>
      </c>
      <c r="B23" s="14"/>
      <c r="C23" s="27">
        <v>168590</v>
      </c>
      <c r="D23" s="28"/>
      <c r="E23" s="9">
        <v>3064</v>
      </c>
    </row>
  </sheetData>
  <mergeCells count="23">
    <mergeCell ref="A2:E2"/>
    <mergeCell ref="A3:E3"/>
    <mergeCell ref="A4:D4"/>
    <mergeCell ref="C5:D5"/>
    <mergeCell ref="C6:D6"/>
    <mergeCell ref="C7:D7"/>
    <mergeCell ref="A8:B8"/>
    <mergeCell ref="C8:D8"/>
    <mergeCell ref="A10:E10"/>
    <mergeCell ref="A11:E11"/>
    <mergeCell ref="A12:D12"/>
    <mergeCell ref="C13:D13"/>
    <mergeCell ref="C14:D14"/>
    <mergeCell ref="C15:D15"/>
    <mergeCell ref="A16:B16"/>
    <mergeCell ref="C16:D16"/>
    <mergeCell ref="A18:E18"/>
    <mergeCell ref="A19:E19"/>
    <mergeCell ref="A20:D20"/>
    <mergeCell ref="C21:D21"/>
    <mergeCell ref="C22:D22"/>
    <mergeCell ref="A23:B23"/>
    <mergeCell ref="C23:D23"/>
  </mergeCells>
  <pageMargins left="0.78740157480315" right="0" top="0.393700787401575" bottom="0" header="0" footer="0"/>
  <pageSetup paperSize="9" orientation="portrait"/>
  <headerFooter/>
  <rowBreaks count="2" manualBreakCount="2">
    <brk id="8" max="16383" man="1"/>
    <brk id="1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4"/>
  <sheetViews>
    <sheetView zoomScale="145" zoomScaleNormal="145" topLeftCell="A71" workbookViewId="0">
      <selection activeCell="C26" sqref="C26:D26"/>
    </sheetView>
  </sheetViews>
  <sheetFormatPr defaultColWidth="10.2857142857143" defaultRowHeight="15" outlineLevelCol="3"/>
  <cols>
    <col min="1" max="1" width="5.97142857142857" customWidth="1"/>
    <col min="2" max="2" width="62.6666666666667" customWidth="1"/>
    <col min="3" max="3" width="5.01904761904762" customWidth="1"/>
    <col min="4" max="4" width="13.4285714285714" customWidth="1"/>
  </cols>
  <sheetData>
    <row r="1" ht="27.9" customHeight="1" spans="1:4">
      <c r="A1" s="11" t="s">
        <v>69</v>
      </c>
      <c r="B1" s="11"/>
      <c r="C1" s="11"/>
      <c r="D1" s="11"/>
    </row>
    <row r="2" ht="17.85" customHeight="1" spans="1:4">
      <c r="A2" s="2" t="s">
        <v>10</v>
      </c>
      <c r="B2" s="2"/>
      <c r="C2" s="2"/>
      <c r="D2" s="2"/>
    </row>
    <row r="3" ht="17.05" customHeight="1" spans="1:4">
      <c r="A3" s="34" t="s">
        <v>70</v>
      </c>
      <c r="B3" s="34"/>
      <c r="C3" s="34"/>
      <c r="D3" s="35" t="s">
        <v>71</v>
      </c>
    </row>
    <row r="4" ht="17.05" customHeight="1" spans="1:4">
      <c r="A4" s="4" t="s">
        <v>13</v>
      </c>
      <c r="B4" s="4" t="s">
        <v>72</v>
      </c>
      <c r="C4" s="19" t="s">
        <v>73</v>
      </c>
      <c r="D4" s="21"/>
    </row>
    <row r="5" ht="16.3" customHeight="1" spans="1:4">
      <c r="A5" s="5" t="s">
        <v>53</v>
      </c>
      <c r="B5" s="6" t="s">
        <v>74</v>
      </c>
      <c r="C5" s="27">
        <v>878285</v>
      </c>
      <c r="D5" s="28"/>
    </row>
    <row r="6" ht="16.3" customHeight="1" spans="1:4">
      <c r="A6" s="5" t="s">
        <v>75</v>
      </c>
      <c r="B6" s="6" t="s">
        <v>28</v>
      </c>
      <c r="C6" s="27">
        <v>83011</v>
      </c>
      <c r="D6" s="28"/>
    </row>
    <row r="7" ht="16.3" customHeight="1" spans="1:4">
      <c r="A7" s="5" t="s">
        <v>76</v>
      </c>
      <c r="B7" s="6" t="s">
        <v>29</v>
      </c>
      <c r="C7" s="27">
        <v>424655</v>
      </c>
      <c r="D7" s="28"/>
    </row>
    <row r="8" ht="16.3" customHeight="1" spans="1:4">
      <c r="A8" s="5" t="s">
        <v>77</v>
      </c>
      <c r="B8" s="6" t="s">
        <v>30</v>
      </c>
      <c r="C8" s="27">
        <v>353912</v>
      </c>
      <c r="D8" s="28"/>
    </row>
    <row r="9" ht="16.3" customHeight="1" spans="1:4">
      <c r="A9" s="5" t="s">
        <v>78</v>
      </c>
      <c r="B9" s="6" t="s">
        <v>31</v>
      </c>
      <c r="C9" s="27">
        <v>16707</v>
      </c>
      <c r="D9" s="28"/>
    </row>
    <row r="10" ht="16.3" customHeight="1" spans="1:4">
      <c r="A10" s="5" t="s">
        <v>54</v>
      </c>
      <c r="B10" s="6" t="s">
        <v>79</v>
      </c>
      <c r="C10" s="27">
        <v>55503</v>
      </c>
      <c r="D10" s="28"/>
    </row>
    <row r="11" ht="16.3" customHeight="1" spans="1:4">
      <c r="A11" s="5" t="s">
        <v>80</v>
      </c>
      <c r="B11" s="6" t="s">
        <v>81</v>
      </c>
      <c r="C11" s="27">
        <v>21441</v>
      </c>
      <c r="D11" s="28"/>
    </row>
    <row r="12" ht="16.3" customHeight="1" spans="1:4">
      <c r="A12" s="5" t="s">
        <v>82</v>
      </c>
      <c r="B12" s="6" t="s">
        <v>83</v>
      </c>
      <c r="C12" s="27">
        <v>16970</v>
      </c>
      <c r="D12" s="28"/>
    </row>
    <row r="13" ht="16.3" customHeight="1" spans="1:4">
      <c r="A13" s="5" t="s">
        <v>84</v>
      </c>
      <c r="B13" s="6" t="s">
        <v>85</v>
      </c>
      <c r="C13" s="27">
        <v>4471</v>
      </c>
      <c r="D13" s="28"/>
    </row>
    <row r="14" ht="16.3" customHeight="1" spans="1:4">
      <c r="A14" s="5" t="s">
        <v>86</v>
      </c>
      <c r="B14" s="6" t="s">
        <v>87</v>
      </c>
      <c r="C14" s="27">
        <v>34062</v>
      </c>
      <c r="D14" s="28"/>
    </row>
    <row r="15" ht="16.3" customHeight="1" spans="1:4">
      <c r="A15" s="5" t="s">
        <v>55</v>
      </c>
      <c r="B15" s="6" t="s">
        <v>88</v>
      </c>
      <c r="C15" s="32"/>
      <c r="D15" s="33"/>
    </row>
    <row r="16" ht="16.3" customHeight="1" spans="1:4">
      <c r="A16" s="5" t="s">
        <v>89</v>
      </c>
      <c r="B16" s="6" t="s">
        <v>90</v>
      </c>
      <c r="C16" s="32"/>
      <c r="D16" s="33"/>
    </row>
    <row r="17" ht="16.3" customHeight="1" spans="1:4">
      <c r="A17" s="5" t="s">
        <v>91</v>
      </c>
      <c r="B17" s="6" t="s">
        <v>92</v>
      </c>
      <c r="C17" s="32"/>
      <c r="D17" s="33"/>
    </row>
    <row r="18" ht="16.3" customHeight="1" spans="1:4">
      <c r="A18" s="5" t="s">
        <v>93</v>
      </c>
      <c r="B18" s="6" t="s">
        <v>94</v>
      </c>
      <c r="C18" s="32"/>
      <c r="D18" s="33"/>
    </row>
    <row r="19" ht="16.3" customHeight="1" spans="1:4">
      <c r="A19" s="13" t="s">
        <v>95</v>
      </c>
      <c r="B19" s="14"/>
      <c r="C19" s="27">
        <v>933788</v>
      </c>
      <c r="D19" s="28"/>
    </row>
    <row r="20" ht="27.9" customHeight="1" spans="1:4">
      <c r="A20" s="11" t="s">
        <v>69</v>
      </c>
      <c r="B20" s="11"/>
      <c r="C20" s="11"/>
      <c r="D20" s="11"/>
    </row>
    <row r="21" ht="17.85" customHeight="1" spans="1:4">
      <c r="A21" s="2" t="s">
        <v>10</v>
      </c>
      <c r="B21" s="2"/>
      <c r="C21" s="2"/>
      <c r="D21" s="2"/>
    </row>
    <row r="22" ht="17.05" customHeight="1" spans="1:4">
      <c r="A22" s="34" t="s">
        <v>96</v>
      </c>
      <c r="B22" s="34"/>
      <c r="C22" s="34"/>
      <c r="D22" s="35" t="s">
        <v>97</v>
      </c>
    </row>
    <row r="23" ht="17.05" customHeight="1" spans="1:4">
      <c r="A23" s="4" t="s">
        <v>13</v>
      </c>
      <c r="B23" s="4" t="s">
        <v>72</v>
      </c>
      <c r="C23" s="19" t="s">
        <v>73</v>
      </c>
      <c r="D23" s="21"/>
    </row>
    <row r="24" ht="16.3" customHeight="1" spans="1:4">
      <c r="A24" s="5" t="s">
        <v>53</v>
      </c>
      <c r="B24" s="6" t="s">
        <v>74</v>
      </c>
      <c r="C24" s="27">
        <v>3280</v>
      </c>
      <c r="D24" s="28"/>
    </row>
    <row r="25" ht="16.3" customHeight="1" spans="1:4">
      <c r="A25" s="5" t="s">
        <v>75</v>
      </c>
      <c r="B25" s="6" t="s">
        <v>32</v>
      </c>
      <c r="C25" s="27">
        <v>3280</v>
      </c>
      <c r="D25" s="28"/>
    </row>
    <row r="26" ht="16.3" customHeight="1" spans="1:4">
      <c r="A26" s="5" t="s">
        <v>54</v>
      </c>
      <c r="B26" s="6" t="s">
        <v>79</v>
      </c>
      <c r="C26" s="27">
        <v>77</v>
      </c>
      <c r="D26" s="28"/>
    </row>
    <row r="27" ht="16.3" customHeight="1" spans="1:4">
      <c r="A27" s="5" t="s">
        <v>80</v>
      </c>
      <c r="B27" s="6" t="s">
        <v>81</v>
      </c>
      <c r="C27" s="27">
        <v>77</v>
      </c>
      <c r="D27" s="28"/>
    </row>
    <row r="28" ht="16.3" customHeight="1" spans="1:4">
      <c r="A28" s="5" t="s">
        <v>82</v>
      </c>
      <c r="B28" s="6" t="s">
        <v>83</v>
      </c>
      <c r="C28" s="27">
        <v>61</v>
      </c>
      <c r="D28" s="28"/>
    </row>
    <row r="29" ht="16.3" customHeight="1" spans="1:4">
      <c r="A29" s="5" t="s">
        <v>84</v>
      </c>
      <c r="B29" s="6" t="s">
        <v>85</v>
      </c>
      <c r="C29" s="27">
        <v>16</v>
      </c>
      <c r="D29" s="28"/>
    </row>
    <row r="30" ht="16.3" customHeight="1" spans="1:4">
      <c r="A30" s="5" t="s">
        <v>86</v>
      </c>
      <c r="B30" s="6" t="s">
        <v>87</v>
      </c>
      <c r="C30" s="32"/>
      <c r="D30" s="33"/>
    </row>
    <row r="31" ht="16.3" customHeight="1" spans="1:4">
      <c r="A31" s="5" t="s">
        <v>55</v>
      </c>
      <c r="B31" s="6" t="s">
        <v>88</v>
      </c>
      <c r="C31" s="32"/>
      <c r="D31" s="33"/>
    </row>
    <row r="32" ht="16.3" customHeight="1" spans="1:4">
      <c r="A32" s="5" t="s">
        <v>89</v>
      </c>
      <c r="B32" s="6" t="s">
        <v>90</v>
      </c>
      <c r="C32" s="32"/>
      <c r="D32" s="33"/>
    </row>
    <row r="33" ht="16.3" customHeight="1" spans="1:4">
      <c r="A33" s="5" t="s">
        <v>91</v>
      </c>
      <c r="B33" s="6" t="s">
        <v>92</v>
      </c>
      <c r="C33" s="32"/>
      <c r="D33" s="33"/>
    </row>
    <row r="34" ht="16.3" customHeight="1" spans="1:4">
      <c r="A34" s="5" t="s">
        <v>93</v>
      </c>
      <c r="B34" s="6" t="s">
        <v>94</v>
      </c>
      <c r="C34" s="32"/>
      <c r="D34" s="33"/>
    </row>
    <row r="35" ht="16.3" customHeight="1" spans="1:4">
      <c r="A35" s="13" t="s">
        <v>95</v>
      </c>
      <c r="B35" s="14"/>
      <c r="C35" s="27">
        <v>3357</v>
      </c>
      <c r="D35" s="28"/>
    </row>
    <row r="36" ht="27.9" customHeight="1" spans="1:4">
      <c r="A36" s="11" t="s">
        <v>69</v>
      </c>
      <c r="B36" s="11"/>
      <c r="C36" s="11"/>
      <c r="D36" s="11"/>
    </row>
    <row r="37" ht="17.85" customHeight="1" spans="1:4">
      <c r="A37" s="2" t="s">
        <v>10</v>
      </c>
      <c r="B37" s="2"/>
      <c r="C37" s="2"/>
      <c r="D37" s="2"/>
    </row>
    <row r="38" ht="17.05" customHeight="1" spans="1:4">
      <c r="A38" s="34" t="s">
        <v>98</v>
      </c>
      <c r="B38" s="34"/>
      <c r="C38" s="34"/>
      <c r="D38" s="35" t="s">
        <v>99</v>
      </c>
    </row>
    <row r="39" ht="17.05" customHeight="1" spans="1:4">
      <c r="A39" s="4" t="s">
        <v>13</v>
      </c>
      <c r="B39" s="4" t="s">
        <v>72</v>
      </c>
      <c r="C39" s="19" t="s">
        <v>73</v>
      </c>
      <c r="D39" s="21"/>
    </row>
    <row r="40" ht="16.3" customHeight="1" spans="1:4">
      <c r="A40" s="5" t="s">
        <v>53</v>
      </c>
      <c r="B40" s="6" t="s">
        <v>74</v>
      </c>
      <c r="C40" s="27">
        <v>166843</v>
      </c>
      <c r="D40" s="28"/>
    </row>
    <row r="41" ht="16.3" customHeight="1" spans="1:4">
      <c r="A41" s="5" t="s">
        <v>75</v>
      </c>
      <c r="B41" s="6" t="s">
        <v>28</v>
      </c>
      <c r="C41" s="27">
        <v>11813</v>
      </c>
      <c r="D41" s="28"/>
    </row>
    <row r="42" ht="16.3" customHeight="1" spans="1:4">
      <c r="A42" s="5" t="s">
        <v>76</v>
      </c>
      <c r="B42" s="6" t="s">
        <v>34</v>
      </c>
      <c r="C42" s="27">
        <v>155030</v>
      </c>
      <c r="D42" s="28"/>
    </row>
    <row r="43" ht="16.3" customHeight="1" spans="1:4">
      <c r="A43" s="5" t="s">
        <v>54</v>
      </c>
      <c r="B43" s="6" t="s">
        <v>79</v>
      </c>
      <c r="C43" s="27">
        <v>7471</v>
      </c>
      <c r="D43" s="28"/>
    </row>
    <row r="44" ht="16.3" customHeight="1" spans="1:4">
      <c r="A44" s="5" t="s">
        <v>80</v>
      </c>
      <c r="B44" s="6" t="s">
        <v>81</v>
      </c>
      <c r="C44" s="27">
        <v>4003</v>
      </c>
      <c r="D44" s="28"/>
    </row>
    <row r="45" ht="16.3" customHeight="1" spans="1:4">
      <c r="A45" s="5" t="s">
        <v>82</v>
      </c>
      <c r="B45" s="6" t="s">
        <v>83</v>
      </c>
      <c r="C45" s="27">
        <v>3168</v>
      </c>
      <c r="D45" s="28"/>
    </row>
    <row r="46" ht="16.3" customHeight="1" spans="1:4">
      <c r="A46" s="5" t="s">
        <v>84</v>
      </c>
      <c r="B46" s="6" t="s">
        <v>85</v>
      </c>
      <c r="C46" s="27">
        <v>835</v>
      </c>
      <c r="D46" s="28"/>
    </row>
    <row r="47" ht="16.3" customHeight="1" spans="1:4">
      <c r="A47" s="5" t="s">
        <v>86</v>
      </c>
      <c r="B47" s="6" t="s">
        <v>87</v>
      </c>
      <c r="C47" s="27">
        <v>3468</v>
      </c>
      <c r="D47" s="28"/>
    </row>
    <row r="48" ht="16.3" customHeight="1" spans="1:4">
      <c r="A48" s="5" t="s">
        <v>55</v>
      </c>
      <c r="B48" s="6" t="s">
        <v>88</v>
      </c>
      <c r="C48" s="32"/>
      <c r="D48" s="33"/>
    </row>
    <row r="49" ht="16.3" customHeight="1" spans="1:4">
      <c r="A49" s="5" t="s">
        <v>89</v>
      </c>
      <c r="B49" s="6" t="s">
        <v>90</v>
      </c>
      <c r="C49" s="32"/>
      <c r="D49" s="33"/>
    </row>
    <row r="50" ht="16.3" customHeight="1" spans="1:4">
      <c r="A50" s="5" t="s">
        <v>91</v>
      </c>
      <c r="B50" s="6" t="s">
        <v>92</v>
      </c>
      <c r="C50" s="32"/>
      <c r="D50" s="33"/>
    </row>
    <row r="51" ht="16.3" customHeight="1" spans="1:4">
      <c r="A51" s="5" t="s">
        <v>93</v>
      </c>
      <c r="B51" s="6" t="s">
        <v>94</v>
      </c>
      <c r="C51" s="32"/>
      <c r="D51" s="33"/>
    </row>
    <row r="52" ht="16.3" customHeight="1" spans="1:4">
      <c r="A52" s="13" t="s">
        <v>95</v>
      </c>
      <c r="B52" s="14"/>
      <c r="C52" s="27">
        <v>174314</v>
      </c>
      <c r="D52" s="28"/>
    </row>
    <row r="53" ht="27.9" customHeight="1" spans="1:4">
      <c r="A53" s="11" t="s">
        <v>69</v>
      </c>
      <c r="B53" s="11"/>
      <c r="C53" s="11"/>
      <c r="D53" s="11"/>
    </row>
    <row r="54" ht="17.85" customHeight="1" spans="1:4">
      <c r="A54" s="2" t="s">
        <v>10</v>
      </c>
      <c r="B54" s="2"/>
      <c r="C54" s="2"/>
      <c r="D54" s="2"/>
    </row>
    <row r="55" ht="17.05" customHeight="1" spans="1:4">
      <c r="A55" s="34" t="s">
        <v>100</v>
      </c>
      <c r="B55" s="34"/>
      <c r="C55" s="34"/>
      <c r="D55" s="35" t="s">
        <v>101</v>
      </c>
    </row>
    <row r="56" ht="17.05" customHeight="1" spans="1:4">
      <c r="A56" s="4" t="s">
        <v>13</v>
      </c>
      <c r="B56" s="4" t="s">
        <v>72</v>
      </c>
      <c r="C56" s="19" t="s">
        <v>73</v>
      </c>
      <c r="D56" s="21"/>
    </row>
    <row r="57" ht="16.3" customHeight="1" spans="1:4">
      <c r="A57" s="5" t="s">
        <v>53</v>
      </c>
      <c r="B57" s="6" t="s">
        <v>74</v>
      </c>
      <c r="C57" s="27">
        <v>56616</v>
      </c>
      <c r="D57" s="28"/>
    </row>
    <row r="58" ht="16.3" customHeight="1" spans="1:4">
      <c r="A58" s="5" t="s">
        <v>75</v>
      </c>
      <c r="B58" s="6" t="s">
        <v>32</v>
      </c>
      <c r="C58" s="27">
        <v>56616</v>
      </c>
      <c r="D58" s="28"/>
    </row>
    <row r="59" ht="16.3" customHeight="1" spans="1:4">
      <c r="A59" s="5" t="s">
        <v>54</v>
      </c>
      <c r="B59" s="6" t="s">
        <v>79</v>
      </c>
      <c r="C59" s="27">
        <v>2036</v>
      </c>
      <c r="D59" s="28"/>
    </row>
    <row r="60" ht="16.3" customHeight="1" spans="1:4">
      <c r="A60" s="5" t="s">
        <v>80</v>
      </c>
      <c r="B60" s="6" t="s">
        <v>81</v>
      </c>
      <c r="C60" s="27">
        <v>1347</v>
      </c>
      <c r="D60" s="28"/>
    </row>
    <row r="61" ht="16.3" customHeight="1" spans="1:4">
      <c r="A61" s="5" t="s">
        <v>82</v>
      </c>
      <c r="B61" s="6" t="s">
        <v>83</v>
      </c>
      <c r="C61" s="27">
        <v>1066</v>
      </c>
      <c r="D61" s="28"/>
    </row>
    <row r="62" ht="16.3" customHeight="1" spans="1:4">
      <c r="A62" s="5" t="s">
        <v>84</v>
      </c>
      <c r="B62" s="6" t="s">
        <v>85</v>
      </c>
      <c r="C62" s="27">
        <v>281</v>
      </c>
      <c r="D62" s="28"/>
    </row>
    <row r="63" ht="16.3" customHeight="1" spans="1:4">
      <c r="A63" s="5" t="s">
        <v>86</v>
      </c>
      <c r="B63" s="6" t="s">
        <v>87</v>
      </c>
      <c r="C63" s="27">
        <v>689</v>
      </c>
      <c r="D63" s="28"/>
    </row>
    <row r="64" ht="16.3" customHeight="1" spans="1:4">
      <c r="A64" s="5" t="s">
        <v>55</v>
      </c>
      <c r="B64" s="6" t="s">
        <v>88</v>
      </c>
      <c r="C64" s="32"/>
      <c r="D64" s="33"/>
    </row>
    <row r="65" ht="16.3" customHeight="1" spans="1:4">
      <c r="A65" s="5" t="s">
        <v>89</v>
      </c>
      <c r="B65" s="6" t="s">
        <v>90</v>
      </c>
      <c r="C65" s="32"/>
      <c r="D65" s="33"/>
    </row>
    <row r="66" ht="16.3" customHeight="1" spans="1:4">
      <c r="A66" s="5" t="s">
        <v>91</v>
      </c>
      <c r="B66" s="6" t="s">
        <v>92</v>
      </c>
      <c r="C66" s="32"/>
      <c r="D66" s="33"/>
    </row>
    <row r="67" ht="16.3" customHeight="1" spans="1:4">
      <c r="A67" s="5" t="s">
        <v>93</v>
      </c>
      <c r="B67" s="6" t="s">
        <v>94</v>
      </c>
      <c r="C67" s="32"/>
      <c r="D67" s="33"/>
    </row>
    <row r="68" ht="16.3" customHeight="1" spans="1:4">
      <c r="A68" s="13" t="s">
        <v>95</v>
      </c>
      <c r="B68" s="14"/>
      <c r="C68" s="27">
        <v>58652</v>
      </c>
      <c r="D68" s="28"/>
    </row>
    <row r="69" ht="27.9" customHeight="1" spans="1:4">
      <c r="A69" s="11" t="s">
        <v>69</v>
      </c>
      <c r="B69" s="11"/>
      <c r="C69" s="11"/>
      <c r="D69" s="11"/>
    </row>
    <row r="70" ht="17.85" customHeight="1" spans="1:4">
      <c r="A70" s="2" t="s">
        <v>10</v>
      </c>
      <c r="B70" s="2"/>
      <c r="C70" s="2"/>
      <c r="D70" s="2"/>
    </row>
    <row r="71" ht="17.05" customHeight="1" spans="1:4">
      <c r="A71" s="34" t="s">
        <v>102</v>
      </c>
      <c r="B71" s="34"/>
      <c r="C71" s="34"/>
      <c r="D71" s="35" t="s">
        <v>103</v>
      </c>
    </row>
    <row r="72" ht="17.05" customHeight="1" spans="1:4">
      <c r="A72" s="4" t="s">
        <v>13</v>
      </c>
      <c r="B72" s="4" t="s">
        <v>72</v>
      </c>
      <c r="C72" s="19" t="s">
        <v>73</v>
      </c>
      <c r="D72" s="21"/>
    </row>
    <row r="73" ht="16.3" customHeight="1" spans="1:4">
      <c r="A73" s="5" t="s">
        <v>53</v>
      </c>
      <c r="B73" s="6" t="s">
        <v>74</v>
      </c>
      <c r="C73" s="27">
        <v>164719</v>
      </c>
      <c r="D73" s="28"/>
    </row>
    <row r="74" ht="16.3" customHeight="1" spans="1:4">
      <c r="A74" s="5" t="s">
        <v>75</v>
      </c>
      <c r="B74" s="6" t="s">
        <v>34</v>
      </c>
      <c r="C74" s="27">
        <v>164719</v>
      </c>
      <c r="D74" s="28"/>
    </row>
    <row r="75" ht="16.3" customHeight="1" spans="1:4">
      <c r="A75" s="5" t="s">
        <v>54</v>
      </c>
      <c r="B75" s="6" t="s">
        <v>79</v>
      </c>
      <c r="C75" s="27">
        <v>3871</v>
      </c>
      <c r="D75" s="28"/>
    </row>
    <row r="76" ht="16.3" customHeight="1" spans="1:4">
      <c r="A76" s="5" t="s">
        <v>80</v>
      </c>
      <c r="B76" s="6" t="s">
        <v>81</v>
      </c>
      <c r="C76" s="27">
        <v>3871</v>
      </c>
      <c r="D76" s="28"/>
    </row>
    <row r="77" ht="16.3" customHeight="1" spans="1:4">
      <c r="A77" s="5" t="s">
        <v>82</v>
      </c>
      <c r="B77" s="6" t="s">
        <v>83</v>
      </c>
      <c r="C77" s="27">
        <v>3064</v>
      </c>
      <c r="D77" s="28"/>
    </row>
    <row r="78" ht="16.3" customHeight="1" spans="1:4">
      <c r="A78" s="5" t="s">
        <v>84</v>
      </c>
      <c r="B78" s="6" t="s">
        <v>85</v>
      </c>
      <c r="C78" s="27">
        <v>807</v>
      </c>
      <c r="D78" s="28"/>
    </row>
    <row r="79" ht="16.3" customHeight="1" spans="1:4">
      <c r="A79" s="5" t="s">
        <v>86</v>
      </c>
      <c r="B79" s="6" t="s">
        <v>87</v>
      </c>
      <c r="C79" s="32"/>
      <c r="D79" s="33"/>
    </row>
    <row r="80" ht="16.3" customHeight="1" spans="1:4">
      <c r="A80" s="5" t="s">
        <v>55</v>
      </c>
      <c r="B80" s="6" t="s">
        <v>88</v>
      </c>
      <c r="C80" s="32"/>
      <c r="D80" s="33"/>
    </row>
    <row r="81" ht="16.3" customHeight="1" spans="1:4">
      <c r="A81" s="5" t="s">
        <v>89</v>
      </c>
      <c r="B81" s="6" t="s">
        <v>90</v>
      </c>
      <c r="C81" s="32"/>
      <c r="D81" s="33"/>
    </row>
    <row r="82" ht="16.3" customHeight="1" spans="1:4">
      <c r="A82" s="5" t="s">
        <v>91</v>
      </c>
      <c r="B82" s="6" t="s">
        <v>92</v>
      </c>
      <c r="C82" s="32"/>
      <c r="D82" s="33"/>
    </row>
    <row r="83" ht="16.3" customHeight="1" spans="1:4">
      <c r="A83" s="5" t="s">
        <v>93</v>
      </c>
      <c r="B83" s="6" t="s">
        <v>94</v>
      </c>
      <c r="C83" s="32"/>
      <c r="D83" s="33"/>
    </row>
    <row r="84" ht="16.3" customHeight="1" spans="1:4">
      <c r="A84" s="13" t="s">
        <v>95</v>
      </c>
      <c r="B84" s="14"/>
      <c r="C84" s="27">
        <v>168590</v>
      </c>
      <c r="D84" s="28"/>
    </row>
  </sheetData>
  <mergeCells count="89">
    <mergeCell ref="A1:D1"/>
    <mergeCell ref="A2:D2"/>
    <mergeCell ref="A3:C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A19:B19"/>
    <mergeCell ref="C19:D19"/>
    <mergeCell ref="A20:D20"/>
    <mergeCell ref="A21:D21"/>
    <mergeCell ref="A22:C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A35:B35"/>
    <mergeCell ref="C35:D35"/>
    <mergeCell ref="A36:D36"/>
    <mergeCell ref="A37:D37"/>
    <mergeCell ref="A38:C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A52:B52"/>
    <mergeCell ref="C52:D52"/>
    <mergeCell ref="A53:D53"/>
    <mergeCell ref="A54:D54"/>
    <mergeCell ref="A55:C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A68:B68"/>
    <mergeCell ref="C68:D68"/>
    <mergeCell ref="A69:D69"/>
    <mergeCell ref="A70:D70"/>
    <mergeCell ref="A71:C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A84:B84"/>
    <mergeCell ref="C84:D84"/>
  </mergeCells>
  <pageMargins left="0.78740157480315" right="0" top="0.393700787401575" bottom="0" header="0" footer="0"/>
  <pageSetup paperSize="9" orientation="portrait"/>
  <headerFooter/>
  <rowBreaks count="4" manualBreakCount="4">
    <brk id="19" max="16383" man="1"/>
    <brk id="35" max="16383" man="1"/>
    <brk id="52" max="16383" man="1"/>
    <brk id="6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6"/>
  <sheetViews>
    <sheetView workbookViewId="0">
      <selection activeCell="A1" sqref="A1:J1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2.2095238095238" customWidth="1"/>
    <col min="4" max="4" width="20.6190476190476" customWidth="1"/>
    <col min="5" max="5" width="17.0857142857143" customWidth="1"/>
    <col min="6" max="6" width="5.83809523809524" customWidth="1"/>
    <col min="7" max="7" width="8.68571428571429" customWidth="1"/>
    <col min="8" max="8" width="6.64761904761905" customWidth="1"/>
    <col min="9" max="9" width="5.01904761904762" customWidth="1"/>
    <col min="10" max="10" width="12.2095238095238" customWidth="1"/>
    <col min="11" max="11" width="10.2857142857143" hidden="1" customWidth="1"/>
  </cols>
  <sheetData>
    <row r="1" ht="27.9" customHeight="1" spans="1:11">
      <c r="A1" s="15" t="s">
        <v>104</v>
      </c>
      <c r="B1" s="15"/>
      <c r="C1" s="15"/>
      <c r="D1" s="15"/>
      <c r="E1" s="15"/>
      <c r="F1" s="15"/>
      <c r="G1" s="15"/>
      <c r="H1" s="15"/>
      <c r="I1" s="15"/>
      <c r="J1" s="15"/>
      <c r="K1" s="12" t="s">
        <v>10</v>
      </c>
    </row>
    <row r="2" ht="17.05" customHeight="1" spans="1:11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12" t="s">
        <v>10</v>
      </c>
    </row>
    <row r="3" ht="17.05" customHeight="1" spans="1:11">
      <c r="A3" s="3" t="s">
        <v>105</v>
      </c>
      <c r="B3" s="3"/>
      <c r="C3" s="3"/>
      <c r="D3" s="3"/>
      <c r="E3" s="3"/>
      <c r="F3" s="3"/>
      <c r="G3" s="3"/>
      <c r="H3" s="3"/>
      <c r="I3" s="2" t="s">
        <v>106</v>
      </c>
      <c r="J3" s="2"/>
      <c r="K3" s="12" t="s">
        <v>10</v>
      </c>
    </row>
    <row r="4" ht="17.05" customHeight="1" spans="1:11">
      <c r="A4" s="16" t="s">
        <v>13</v>
      </c>
      <c r="B4" s="17"/>
      <c r="C4" s="18" t="s">
        <v>107</v>
      </c>
      <c r="D4" s="18" t="s">
        <v>108</v>
      </c>
      <c r="E4" s="18" t="s">
        <v>109</v>
      </c>
      <c r="F4" s="18" t="s">
        <v>110</v>
      </c>
      <c r="G4" s="18" t="s">
        <v>111</v>
      </c>
      <c r="H4" s="19" t="s">
        <v>112</v>
      </c>
      <c r="I4" s="20"/>
      <c r="J4" s="21"/>
      <c r="K4" s="22" t="s">
        <v>10</v>
      </c>
    </row>
    <row r="5" ht="17.05" customHeight="1" spans="1:11">
      <c r="A5" s="23"/>
      <c r="B5" s="24"/>
      <c r="C5" s="25"/>
      <c r="D5" s="25"/>
      <c r="E5" s="25"/>
      <c r="F5" s="25"/>
      <c r="G5" s="25"/>
      <c r="H5" s="19" t="s">
        <v>113</v>
      </c>
      <c r="I5" s="21"/>
      <c r="J5" s="4" t="s">
        <v>114</v>
      </c>
      <c r="K5" s="22" t="s">
        <v>10</v>
      </c>
    </row>
    <row r="6" ht="20.15" customHeight="1" spans="1:11">
      <c r="A6" s="13" t="s">
        <v>27</v>
      </c>
      <c r="B6" s="26"/>
      <c r="C6" s="26"/>
      <c r="D6" s="26"/>
      <c r="E6" s="26"/>
      <c r="F6" s="26"/>
      <c r="G6" s="26"/>
      <c r="H6" s="26"/>
      <c r="I6" s="26"/>
      <c r="J6" s="14"/>
      <c r="K6" t="s">
        <v>115</v>
      </c>
    </row>
    <row r="7" ht="20.15" customHeight="1" spans="1:11">
      <c r="A7" s="13" t="s">
        <v>62</v>
      </c>
      <c r="B7" s="26"/>
      <c r="C7" s="26"/>
      <c r="D7" s="26"/>
      <c r="E7" s="26"/>
      <c r="F7" s="26"/>
      <c r="G7" s="26"/>
      <c r="H7" s="26"/>
      <c r="I7" s="26"/>
      <c r="J7" s="14"/>
      <c r="K7" t="s">
        <v>116</v>
      </c>
    </row>
    <row r="8" ht="20.15" customHeight="1" spans="1:11">
      <c r="A8" s="13" t="s">
        <v>28</v>
      </c>
      <c r="B8" s="26"/>
      <c r="C8" s="26"/>
      <c r="D8" s="26"/>
      <c r="E8" s="26"/>
      <c r="F8" s="26"/>
      <c r="G8" s="26"/>
      <c r="H8" s="26"/>
      <c r="I8" s="26"/>
      <c r="J8" s="14"/>
      <c r="K8" t="s">
        <v>117</v>
      </c>
    </row>
    <row r="9" ht="39.55" customHeight="1" spans="1:11">
      <c r="A9" s="13" t="s">
        <v>53</v>
      </c>
      <c r="B9" s="14"/>
      <c r="C9" s="6" t="s">
        <v>118</v>
      </c>
      <c r="D9" s="6" t="s">
        <v>119</v>
      </c>
      <c r="E9" s="6" t="s">
        <v>120</v>
      </c>
      <c r="F9" s="5" t="s">
        <v>121</v>
      </c>
      <c r="G9" s="10">
        <v>13</v>
      </c>
      <c r="H9" s="27">
        <v>37.34</v>
      </c>
      <c r="I9" s="28"/>
      <c r="J9" s="9">
        <v>485.42</v>
      </c>
      <c r="K9" t="s">
        <v>10</v>
      </c>
    </row>
    <row r="10" ht="27.9" customHeight="1" spans="1:11">
      <c r="A10" s="13" t="s">
        <v>54</v>
      </c>
      <c r="B10" s="14"/>
      <c r="C10" s="6" t="s">
        <v>122</v>
      </c>
      <c r="D10" s="6" t="s">
        <v>123</v>
      </c>
      <c r="E10" s="6" t="s">
        <v>124</v>
      </c>
      <c r="F10" s="5" t="s">
        <v>125</v>
      </c>
      <c r="G10" s="10">
        <v>378.6</v>
      </c>
      <c r="H10" s="27">
        <v>16.34</v>
      </c>
      <c r="I10" s="28"/>
      <c r="J10" s="9">
        <v>6186.32</v>
      </c>
      <c r="K10" t="s">
        <v>10</v>
      </c>
    </row>
    <row r="11" ht="39.55" customHeight="1" spans="1:11">
      <c r="A11" s="13" t="s">
        <v>55</v>
      </c>
      <c r="B11" s="14"/>
      <c r="C11" s="6" t="s">
        <v>126</v>
      </c>
      <c r="D11" s="6" t="s">
        <v>127</v>
      </c>
      <c r="E11" s="6" t="s">
        <v>128</v>
      </c>
      <c r="F11" s="5" t="s">
        <v>125</v>
      </c>
      <c r="G11" s="10">
        <v>378.6</v>
      </c>
      <c r="H11" s="27">
        <v>21.01</v>
      </c>
      <c r="I11" s="28"/>
      <c r="J11" s="9">
        <v>7954.39</v>
      </c>
      <c r="K11" t="s">
        <v>10</v>
      </c>
    </row>
    <row r="12" ht="39.55" customHeight="1" spans="1:11">
      <c r="A12" s="13" t="s">
        <v>129</v>
      </c>
      <c r="B12" s="14"/>
      <c r="C12" s="6" t="s">
        <v>130</v>
      </c>
      <c r="D12" s="6" t="s">
        <v>127</v>
      </c>
      <c r="E12" s="6" t="s">
        <v>131</v>
      </c>
      <c r="F12" s="5" t="s">
        <v>125</v>
      </c>
      <c r="G12" s="10">
        <v>378.6</v>
      </c>
      <c r="H12" s="27">
        <v>2.64</v>
      </c>
      <c r="I12" s="28"/>
      <c r="J12" s="9">
        <v>999.5</v>
      </c>
      <c r="K12" t="s">
        <v>10</v>
      </c>
    </row>
    <row r="13" ht="39.55" customHeight="1" spans="1:11">
      <c r="A13" s="13" t="s">
        <v>132</v>
      </c>
      <c r="B13" s="14"/>
      <c r="C13" s="6" t="s">
        <v>133</v>
      </c>
      <c r="D13" s="6" t="s">
        <v>134</v>
      </c>
      <c r="E13" s="6" t="s">
        <v>135</v>
      </c>
      <c r="F13" s="5" t="s">
        <v>136</v>
      </c>
      <c r="G13" s="10">
        <v>250.54</v>
      </c>
      <c r="H13" s="27">
        <v>90.67</v>
      </c>
      <c r="I13" s="28"/>
      <c r="J13" s="9">
        <v>22716.46</v>
      </c>
      <c r="K13" t="s">
        <v>10</v>
      </c>
    </row>
    <row r="14" ht="20.15" customHeight="1" spans="1:11">
      <c r="A14" s="13" t="s">
        <v>137</v>
      </c>
      <c r="B14" s="14"/>
      <c r="C14" s="6" t="s">
        <v>138</v>
      </c>
      <c r="D14" s="6" t="s">
        <v>139</v>
      </c>
      <c r="E14" s="6" t="s">
        <v>140</v>
      </c>
      <c r="F14" s="5" t="s">
        <v>121</v>
      </c>
      <c r="G14" s="10">
        <v>23</v>
      </c>
      <c r="H14" s="27">
        <v>21.45</v>
      </c>
      <c r="I14" s="28"/>
      <c r="J14" s="9">
        <v>493.35</v>
      </c>
      <c r="K14" t="s">
        <v>10</v>
      </c>
    </row>
    <row r="15" ht="20.15" customHeight="1" spans="1:11">
      <c r="A15" s="13" t="s">
        <v>141</v>
      </c>
      <c r="B15" s="14"/>
      <c r="C15" s="6" t="s">
        <v>142</v>
      </c>
      <c r="D15" s="6" t="s">
        <v>143</v>
      </c>
      <c r="E15" s="6" t="s">
        <v>144</v>
      </c>
      <c r="F15" s="5" t="s">
        <v>136</v>
      </c>
      <c r="G15" s="10">
        <v>3.68</v>
      </c>
      <c r="H15" s="27">
        <v>166.18</v>
      </c>
      <c r="I15" s="28"/>
      <c r="J15" s="9">
        <v>611.54</v>
      </c>
      <c r="K15" t="s">
        <v>10</v>
      </c>
    </row>
    <row r="16" ht="51.15" customHeight="1" spans="1:11">
      <c r="A16" s="13" t="s">
        <v>145</v>
      </c>
      <c r="B16" s="14"/>
      <c r="C16" s="6" t="s">
        <v>146</v>
      </c>
      <c r="D16" s="6" t="s">
        <v>147</v>
      </c>
      <c r="E16" s="6" t="s">
        <v>148</v>
      </c>
      <c r="F16" s="5" t="s">
        <v>149</v>
      </c>
      <c r="G16" s="10">
        <v>1</v>
      </c>
      <c r="H16" s="27">
        <v>185.86</v>
      </c>
      <c r="I16" s="28"/>
      <c r="J16" s="9">
        <v>185.86</v>
      </c>
      <c r="K16" t="s">
        <v>10</v>
      </c>
    </row>
    <row r="17" ht="27.9" customHeight="1" spans="1:11">
      <c r="A17" s="13" t="s">
        <v>150</v>
      </c>
      <c r="B17" s="14"/>
      <c r="C17" s="6" t="s">
        <v>151</v>
      </c>
      <c r="D17" s="6" t="s">
        <v>143</v>
      </c>
      <c r="E17" s="6" t="s">
        <v>152</v>
      </c>
      <c r="F17" s="5" t="s">
        <v>136</v>
      </c>
      <c r="G17" s="10">
        <v>0.681</v>
      </c>
      <c r="H17" s="27">
        <v>166.18</v>
      </c>
      <c r="I17" s="28"/>
      <c r="J17" s="9">
        <v>113.17</v>
      </c>
      <c r="K17" t="s">
        <v>10</v>
      </c>
    </row>
    <row r="18" ht="74.4" customHeight="1" spans="1:11">
      <c r="A18" s="13" t="s">
        <v>153</v>
      </c>
      <c r="B18" s="14"/>
      <c r="C18" s="6" t="s">
        <v>154</v>
      </c>
      <c r="D18" s="6" t="s">
        <v>155</v>
      </c>
      <c r="E18" s="6" t="s">
        <v>156</v>
      </c>
      <c r="F18" s="5" t="s">
        <v>136</v>
      </c>
      <c r="G18" s="10">
        <v>451.773</v>
      </c>
      <c r="H18" s="27">
        <v>38.09</v>
      </c>
      <c r="I18" s="28"/>
      <c r="J18" s="9">
        <v>17208.03</v>
      </c>
      <c r="K18" t="s">
        <v>10</v>
      </c>
    </row>
    <row r="19" ht="62.8" customHeight="1" spans="1:11">
      <c r="A19" s="13" t="s">
        <v>157</v>
      </c>
      <c r="B19" s="14"/>
      <c r="C19" s="6" t="s">
        <v>158</v>
      </c>
      <c r="D19" s="6" t="s">
        <v>159</v>
      </c>
      <c r="E19" s="6" t="s">
        <v>160</v>
      </c>
      <c r="F19" s="5" t="s">
        <v>136</v>
      </c>
      <c r="G19" s="10">
        <v>240.55</v>
      </c>
      <c r="H19" s="27">
        <v>16.1</v>
      </c>
      <c r="I19" s="28"/>
      <c r="J19" s="9">
        <v>3872.86</v>
      </c>
      <c r="K19" t="s">
        <v>10</v>
      </c>
    </row>
    <row r="20" ht="62.8" customHeight="1" spans="1:11">
      <c r="A20" s="13" t="s">
        <v>161</v>
      </c>
      <c r="B20" s="14"/>
      <c r="C20" s="6" t="s">
        <v>162</v>
      </c>
      <c r="D20" s="6" t="s">
        <v>163</v>
      </c>
      <c r="E20" s="6" t="s">
        <v>164</v>
      </c>
      <c r="F20" s="5" t="s">
        <v>136</v>
      </c>
      <c r="G20" s="10">
        <v>675.04</v>
      </c>
      <c r="H20" s="27">
        <v>11.88</v>
      </c>
      <c r="I20" s="28"/>
      <c r="J20" s="9">
        <v>8019.48</v>
      </c>
      <c r="K20" t="s">
        <v>10</v>
      </c>
    </row>
    <row r="21" ht="39.55" customHeight="1" spans="1:11">
      <c r="A21" s="13" t="s">
        <v>165</v>
      </c>
      <c r="B21" s="14"/>
      <c r="C21" s="6" t="s">
        <v>166</v>
      </c>
      <c r="D21" s="6" t="s">
        <v>155</v>
      </c>
      <c r="E21" s="6" t="s">
        <v>167</v>
      </c>
      <c r="F21" s="5" t="s">
        <v>136</v>
      </c>
      <c r="G21" s="10">
        <v>915.59</v>
      </c>
      <c r="H21" s="27">
        <v>15.47</v>
      </c>
      <c r="I21" s="28"/>
      <c r="J21" s="9">
        <v>14164.18</v>
      </c>
      <c r="K21" t="s">
        <v>10</v>
      </c>
    </row>
    <row r="22" ht="20.15" customHeight="1" spans="1:11">
      <c r="A22" s="13" t="s">
        <v>29</v>
      </c>
      <c r="B22" s="26"/>
      <c r="C22" s="26"/>
      <c r="D22" s="26"/>
      <c r="E22" s="26"/>
      <c r="F22" s="26"/>
      <c r="G22" s="26"/>
      <c r="H22" s="26"/>
      <c r="I22" s="26"/>
      <c r="J22" s="14"/>
      <c r="K22" t="s">
        <v>117</v>
      </c>
    </row>
    <row r="23" ht="39.55" customHeight="1" spans="1:11">
      <c r="A23" s="13" t="s">
        <v>168</v>
      </c>
      <c r="B23" s="14"/>
      <c r="C23" s="6" t="s">
        <v>169</v>
      </c>
      <c r="D23" s="6" t="s">
        <v>170</v>
      </c>
      <c r="E23" s="6" t="s">
        <v>171</v>
      </c>
      <c r="F23" s="5" t="s">
        <v>125</v>
      </c>
      <c r="G23" s="10">
        <v>355.4</v>
      </c>
      <c r="H23" s="27">
        <v>41.1</v>
      </c>
      <c r="I23" s="28"/>
      <c r="J23" s="9">
        <v>14606.94</v>
      </c>
      <c r="K23" t="s">
        <v>10</v>
      </c>
    </row>
    <row r="24" ht="39.55" customHeight="1" spans="1:11">
      <c r="A24" s="13" t="s">
        <v>172</v>
      </c>
      <c r="B24" s="14"/>
      <c r="C24" s="6" t="s">
        <v>173</v>
      </c>
      <c r="D24" s="6" t="s">
        <v>170</v>
      </c>
      <c r="E24" s="6" t="s">
        <v>174</v>
      </c>
      <c r="F24" s="5" t="s">
        <v>125</v>
      </c>
      <c r="G24" s="10">
        <v>355.4</v>
      </c>
      <c r="H24" s="27">
        <v>80.02</v>
      </c>
      <c r="I24" s="28"/>
      <c r="J24" s="9">
        <v>28439.11</v>
      </c>
      <c r="K24" t="s">
        <v>10</v>
      </c>
    </row>
    <row r="25" ht="27.9" customHeight="1" spans="1:11">
      <c r="A25" s="15" t="s">
        <v>104</v>
      </c>
      <c r="B25" s="15"/>
      <c r="C25" s="15"/>
      <c r="D25" s="15"/>
      <c r="E25" s="15"/>
      <c r="F25" s="15"/>
      <c r="G25" s="15"/>
      <c r="H25" s="15"/>
      <c r="I25" s="15"/>
      <c r="J25" s="15"/>
      <c r="K25" s="12" t="s">
        <v>10</v>
      </c>
    </row>
    <row r="26" ht="17.05" customHeight="1" spans="1:11">
      <c r="A26" s="2" t="s">
        <v>10</v>
      </c>
      <c r="B26" s="2"/>
      <c r="C26" s="2"/>
      <c r="D26" s="2"/>
      <c r="E26" s="2"/>
      <c r="F26" s="2"/>
      <c r="G26" s="2"/>
      <c r="H26" s="2"/>
      <c r="I26" s="2"/>
      <c r="J26" s="2"/>
      <c r="K26" s="12" t="s">
        <v>10</v>
      </c>
    </row>
    <row r="27" ht="17.05" customHeight="1" spans="1:11">
      <c r="A27" s="3" t="s">
        <v>105</v>
      </c>
      <c r="B27" s="3"/>
      <c r="C27" s="3"/>
      <c r="D27" s="3"/>
      <c r="E27" s="3"/>
      <c r="F27" s="3"/>
      <c r="G27" s="3"/>
      <c r="H27" s="3"/>
      <c r="I27" s="2" t="s">
        <v>175</v>
      </c>
      <c r="J27" s="2"/>
      <c r="K27" s="12" t="s">
        <v>10</v>
      </c>
    </row>
    <row r="28" ht="17.05" customHeight="1" spans="1:11">
      <c r="A28" s="16" t="s">
        <v>13</v>
      </c>
      <c r="B28" s="17"/>
      <c r="C28" s="18" t="s">
        <v>107</v>
      </c>
      <c r="D28" s="18" t="s">
        <v>108</v>
      </c>
      <c r="E28" s="18" t="s">
        <v>109</v>
      </c>
      <c r="F28" s="18" t="s">
        <v>110</v>
      </c>
      <c r="G28" s="18" t="s">
        <v>111</v>
      </c>
      <c r="H28" s="19" t="s">
        <v>112</v>
      </c>
      <c r="I28" s="20"/>
      <c r="J28" s="21"/>
      <c r="K28" s="22" t="s">
        <v>10</v>
      </c>
    </row>
    <row r="29" ht="17.05" customHeight="1" spans="1:11">
      <c r="A29" s="23"/>
      <c r="B29" s="24"/>
      <c r="C29" s="25"/>
      <c r="D29" s="25"/>
      <c r="E29" s="25"/>
      <c r="F29" s="25"/>
      <c r="G29" s="25"/>
      <c r="H29" s="19" t="s">
        <v>113</v>
      </c>
      <c r="I29" s="21"/>
      <c r="J29" s="4" t="s">
        <v>114</v>
      </c>
      <c r="K29" s="22" t="s">
        <v>10</v>
      </c>
    </row>
    <row r="30" ht="39.55" customHeight="1" spans="1:11">
      <c r="A30" s="13" t="s">
        <v>176</v>
      </c>
      <c r="B30" s="14"/>
      <c r="C30" s="6" t="s">
        <v>177</v>
      </c>
      <c r="D30" s="6" t="s">
        <v>178</v>
      </c>
      <c r="E30" s="6" t="s">
        <v>179</v>
      </c>
      <c r="F30" s="5" t="s">
        <v>125</v>
      </c>
      <c r="G30" s="10">
        <v>322.8</v>
      </c>
      <c r="H30" s="27">
        <v>2.38</v>
      </c>
      <c r="I30" s="28"/>
      <c r="J30" s="9">
        <v>768.26</v>
      </c>
      <c r="K30" t="s">
        <v>10</v>
      </c>
    </row>
    <row r="31" ht="39.55" customHeight="1" spans="1:11">
      <c r="A31" s="13" t="s">
        <v>180</v>
      </c>
      <c r="B31" s="14"/>
      <c r="C31" s="6" t="s">
        <v>181</v>
      </c>
      <c r="D31" s="6" t="s">
        <v>178</v>
      </c>
      <c r="E31" s="6" t="s">
        <v>182</v>
      </c>
      <c r="F31" s="5" t="s">
        <v>125</v>
      </c>
      <c r="G31" s="10">
        <v>355.4</v>
      </c>
      <c r="H31" s="27">
        <v>4.24</v>
      </c>
      <c r="I31" s="28"/>
      <c r="J31" s="9">
        <v>1506.9</v>
      </c>
      <c r="K31" t="s">
        <v>10</v>
      </c>
    </row>
    <row r="32" ht="27.9" customHeight="1" spans="1:11">
      <c r="A32" s="13" t="s">
        <v>183</v>
      </c>
      <c r="B32" s="14"/>
      <c r="C32" s="6" t="s">
        <v>184</v>
      </c>
      <c r="D32" s="6" t="s">
        <v>185</v>
      </c>
      <c r="E32" s="6" t="s">
        <v>186</v>
      </c>
      <c r="F32" s="5" t="s">
        <v>125</v>
      </c>
      <c r="G32" s="10">
        <v>355.4</v>
      </c>
      <c r="H32" s="27">
        <v>3.42</v>
      </c>
      <c r="I32" s="28"/>
      <c r="J32" s="9">
        <v>1215.47</v>
      </c>
      <c r="K32" t="s">
        <v>10</v>
      </c>
    </row>
    <row r="33" ht="27.9" customHeight="1" spans="1:11">
      <c r="A33" s="13" t="s">
        <v>187</v>
      </c>
      <c r="B33" s="14"/>
      <c r="C33" s="6" t="s">
        <v>188</v>
      </c>
      <c r="D33" s="6" t="s">
        <v>189</v>
      </c>
      <c r="E33" s="6" t="s">
        <v>190</v>
      </c>
      <c r="F33" s="5" t="s">
        <v>136</v>
      </c>
      <c r="G33" s="10">
        <v>32.28</v>
      </c>
      <c r="H33" s="27">
        <v>546.92</v>
      </c>
      <c r="I33" s="28"/>
      <c r="J33" s="9">
        <v>17654.58</v>
      </c>
      <c r="K33" t="s">
        <v>10</v>
      </c>
    </row>
    <row r="34" ht="27.9" customHeight="1" spans="1:11">
      <c r="A34" s="13" t="s">
        <v>191</v>
      </c>
      <c r="B34" s="14"/>
      <c r="C34" s="6" t="s">
        <v>192</v>
      </c>
      <c r="D34" s="6" t="s">
        <v>193</v>
      </c>
      <c r="E34" s="6" t="s">
        <v>194</v>
      </c>
      <c r="F34" s="5" t="s">
        <v>136</v>
      </c>
      <c r="G34" s="10">
        <v>35.54</v>
      </c>
      <c r="H34" s="27">
        <v>455.52</v>
      </c>
      <c r="I34" s="28"/>
      <c r="J34" s="9">
        <v>16189.18</v>
      </c>
      <c r="K34" t="s">
        <v>10</v>
      </c>
    </row>
    <row r="35" ht="27.9" customHeight="1" spans="1:11">
      <c r="A35" s="13" t="s">
        <v>195</v>
      </c>
      <c r="B35" s="14"/>
      <c r="C35" s="6" t="s">
        <v>196</v>
      </c>
      <c r="D35" s="6" t="s">
        <v>197</v>
      </c>
      <c r="E35" s="6" t="s">
        <v>198</v>
      </c>
      <c r="F35" s="5" t="s">
        <v>136</v>
      </c>
      <c r="G35" s="10">
        <v>760.46</v>
      </c>
      <c r="H35" s="27">
        <v>195.39</v>
      </c>
      <c r="I35" s="28"/>
      <c r="J35" s="9">
        <v>148586.28</v>
      </c>
      <c r="K35" t="s">
        <v>10</v>
      </c>
    </row>
    <row r="36" ht="39.55" customHeight="1" spans="1:11">
      <c r="A36" s="13" t="s">
        <v>199</v>
      </c>
      <c r="B36" s="14"/>
      <c r="C36" s="6" t="s">
        <v>200</v>
      </c>
      <c r="D36" s="6" t="s">
        <v>201</v>
      </c>
      <c r="E36" s="6" t="s">
        <v>202</v>
      </c>
      <c r="F36" s="5" t="s">
        <v>125</v>
      </c>
      <c r="G36" s="10">
        <v>360.35</v>
      </c>
      <c r="H36" s="27">
        <v>454.06</v>
      </c>
      <c r="I36" s="28"/>
      <c r="J36" s="9">
        <v>163620.52</v>
      </c>
      <c r="K36" t="s">
        <v>10</v>
      </c>
    </row>
    <row r="37" ht="27.9" customHeight="1" spans="1:11">
      <c r="A37" s="13" t="s">
        <v>203</v>
      </c>
      <c r="B37" s="14"/>
      <c r="C37" s="6" t="s">
        <v>204</v>
      </c>
      <c r="D37" s="6" t="s">
        <v>205</v>
      </c>
      <c r="E37" s="6" t="s">
        <v>206</v>
      </c>
      <c r="F37" s="5" t="s">
        <v>136</v>
      </c>
      <c r="G37" s="10">
        <v>21.631</v>
      </c>
      <c r="H37" s="27">
        <v>455.52</v>
      </c>
      <c r="I37" s="28"/>
      <c r="J37" s="9">
        <v>9853.35</v>
      </c>
      <c r="K37" t="s">
        <v>10</v>
      </c>
    </row>
    <row r="38" ht="27.9" customHeight="1" spans="1:11">
      <c r="A38" s="13" t="s">
        <v>207</v>
      </c>
      <c r="B38" s="14"/>
      <c r="C38" s="6" t="s">
        <v>208</v>
      </c>
      <c r="D38" s="6" t="s">
        <v>209</v>
      </c>
      <c r="E38" s="6" t="s">
        <v>210</v>
      </c>
      <c r="F38" s="5" t="s">
        <v>136</v>
      </c>
      <c r="G38" s="10">
        <v>3.459</v>
      </c>
      <c r="H38" s="27">
        <v>1110.11</v>
      </c>
      <c r="I38" s="28"/>
      <c r="J38" s="9">
        <v>3839.87</v>
      </c>
      <c r="K38" t="s">
        <v>10</v>
      </c>
    </row>
    <row r="39" ht="27.9" customHeight="1" spans="1:11">
      <c r="A39" s="13" t="s">
        <v>211</v>
      </c>
      <c r="B39" s="14"/>
      <c r="C39" s="6" t="s">
        <v>212</v>
      </c>
      <c r="D39" s="6" t="s">
        <v>213</v>
      </c>
      <c r="E39" s="6" t="s">
        <v>214</v>
      </c>
      <c r="F39" s="5" t="s">
        <v>215</v>
      </c>
      <c r="G39" s="10">
        <v>0.208</v>
      </c>
      <c r="H39" s="27">
        <v>4902.97</v>
      </c>
      <c r="I39" s="28"/>
      <c r="J39" s="9">
        <v>1019.82</v>
      </c>
      <c r="K39" t="s">
        <v>10</v>
      </c>
    </row>
    <row r="40" ht="27.9" customHeight="1" spans="1:11">
      <c r="A40" s="13" t="s">
        <v>216</v>
      </c>
      <c r="B40" s="14"/>
      <c r="C40" s="6" t="s">
        <v>217</v>
      </c>
      <c r="D40" s="6" t="s">
        <v>213</v>
      </c>
      <c r="E40" s="6" t="s">
        <v>218</v>
      </c>
      <c r="F40" s="5" t="s">
        <v>215</v>
      </c>
      <c r="G40" s="10">
        <v>0.085</v>
      </c>
      <c r="H40" s="27">
        <v>6082.92</v>
      </c>
      <c r="I40" s="28"/>
      <c r="J40" s="9">
        <v>517.05</v>
      </c>
      <c r="K40" t="s">
        <v>10</v>
      </c>
    </row>
    <row r="41" ht="39.55" customHeight="1" spans="1:11">
      <c r="A41" s="13" t="s">
        <v>219</v>
      </c>
      <c r="B41" s="14"/>
      <c r="C41" s="6" t="s">
        <v>220</v>
      </c>
      <c r="D41" s="6" t="s">
        <v>221</v>
      </c>
      <c r="E41" s="6" t="s">
        <v>222</v>
      </c>
      <c r="F41" s="5" t="s">
        <v>149</v>
      </c>
      <c r="G41" s="10">
        <v>80</v>
      </c>
      <c r="H41" s="27">
        <v>14.06</v>
      </c>
      <c r="I41" s="28"/>
      <c r="J41" s="9">
        <v>1124.8</v>
      </c>
      <c r="K41" t="s">
        <v>10</v>
      </c>
    </row>
    <row r="42" ht="51.15" customHeight="1" spans="1:11">
      <c r="A42" s="13" t="s">
        <v>223</v>
      </c>
      <c r="B42" s="14"/>
      <c r="C42" s="6" t="s">
        <v>224</v>
      </c>
      <c r="D42" s="6" t="s">
        <v>225</v>
      </c>
      <c r="E42" s="6" t="s">
        <v>226</v>
      </c>
      <c r="F42" s="5" t="s">
        <v>125</v>
      </c>
      <c r="G42" s="10">
        <v>16.539</v>
      </c>
      <c r="H42" s="27">
        <v>243.33</v>
      </c>
      <c r="I42" s="28"/>
      <c r="J42" s="9">
        <v>4024.43</v>
      </c>
      <c r="K42" t="s">
        <v>10</v>
      </c>
    </row>
    <row r="43" ht="27.9" customHeight="1" spans="1:11">
      <c r="A43" s="13" t="s">
        <v>227</v>
      </c>
      <c r="B43" s="14"/>
      <c r="C43" s="6" t="s">
        <v>228</v>
      </c>
      <c r="D43" s="6" t="s">
        <v>193</v>
      </c>
      <c r="E43" s="6" t="s">
        <v>229</v>
      </c>
      <c r="F43" s="5" t="s">
        <v>136</v>
      </c>
      <c r="G43" s="10">
        <v>0.171</v>
      </c>
      <c r="H43" s="27">
        <v>562.57</v>
      </c>
      <c r="I43" s="28"/>
      <c r="J43" s="9">
        <v>96.2</v>
      </c>
      <c r="K43" t="s">
        <v>10</v>
      </c>
    </row>
    <row r="44" ht="120.9" customHeight="1" spans="1:11">
      <c r="A44" s="13" t="s">
        <v>230</v>
      </c>
      <c r="B44" s="14"/>
      <c r="C44" s="6" t="s">
        <v>231</v>
      </c>
      <c r="D44" s="6" t="s">
        <v>232</v>
      </c>
      <c r="E44" s="6" t="s">
        <v>233</v>
      </c>
      <c r="F44" s="5" t="s">
        <v>121</v>
      </c>
      <c r="G44" s="10">
        <v>23</v>
      </c>
      <c r="H44" s="27">
        <v>307.8</v>
      </c>
      <c r="I44" s="28"/>
      <c r="J44" s="9">
        <v>7079.4</v>
      </c>
      <c r="K44" t="s">
        <v>10</v>
      </c>
    </row>
    <row r="45" ht="39.55" customHeight="1" spans="1:11">
      <c r="A45" s="13" t="s">
        <v>234</v>
      </c>
      <c r="B45" s="14"/>
      <c r="C45" s="6" t="s">
        <v>235</v>
      </c>
      <c r="D45" s="6" t="s">
        <v>236</v>
      </c>
      <c r="E45" s="6" t="s">
        <v>237</v>
      </c>
      <c r="F45" s="5" t="s">
        <v>215</v>
      </c>
      <c r="G45" s="10">
        <v>0.048</v>
      </c>
      <c r="H45" s="27">
        <v>9739.55</v>
      </c>
      <c r="I45" s="28"/>
      <c r="J45" s="9">
        <v>467.5</v>
      </c>
      <c r="K45" t="s">
        <v>10</v>
      </c>
    </row>
    <row r="46" ht="39.55" customHeight="1" spans="1:11">
      <c r="A46" s="13" t="s">
        <v>238</v>
      </c>
      <c r="B46" s="14"/>
      <c r="C46" s="6" t="s">
        <v>239</v>
      </c>
      <c r="D46" s="6" t="s">
        <v>240</v>
      </c>
      <c r="E46" s="6" t="s">
        <v>241</v>
      </c>
      <c r="F46" s="5" t="s">
        <v>125</v>
      </c>
      <c r="G46" s="10">
        <v>30.434</v>
      </c>
      <c r="H46" s="27">
        <v>106.89</v>
      </c>
      <c r="I46" s="28"/>
      <c r="J46" s="9">
        <v>3253.09</v>
      </c>
      <c r="K46" t="s">
        <v>10</v>
      </c>
    </row>
    <row r="47" ht="51.15" customHeight="1" spans="1:11">
      <c r="A47" s="13" t="s">
        <v>242</v>
      </c>
      <c r="B47" s="14"/>
      <c r="C47" s="6" t="s">
        <v>243</v>
      </c>
      <c r="D47" s="6" t="s">
        <v>244</v>
      </c>
      <c r="E47" s="6" t="s">
        <v>245</v>
      </c>
      <c r="F47" s="5" t="s">
        <v>125</v>
      </c>
      <c r="G47" s="10">
        <v>8.775</v>
      </c>
      <c r="H47" s="27">
        <v>38.14</v>
      </c>
      <c r="I47" s="28"/>
      <c r="J47" s="9">
        <v>334.68</v>
      </c>
      <c r="K47" t="s">
        <v>10</v>
      </c>
    </row>
    <row r="48" ht="27.9" customHeight="1" spans="1:11">
      <c r="A48" s="15" t="s">
        <v>104</v>
      </c>
      <c r="B48" s="15"/>
      <c r="C48" s="15"/>
      <c r="D48" s="15"/>
      <c r="E48" s="15"/>
      <c r="F48" s="15"/>
      <c r="G48" s="15"/>
      <c r="H48" s="15"/>
      <c r="I48" s="15"/>
      <c r="J48" s="15"/>
      <c r="K48" s="12" t="s">
        <v>10</v>
      </c>
    </row>
    <row r="49" ht="17.05" customHeight="1" spans="1:11">
      <c r="A49" s="2" t="s">
        <v>10</v>
      </c>
      <c r="B49" s="2"/>
      <c r="C49" s="2"/>
      <c r="D49" s="2"/>
      <c r="E49" s="2"/>
      <c r="F49" s="2"/>
      <c r="G49" s="2"/>
      <c r="H49" s="2"/>
      <c r="I49" s="2"/>
      <c r="J49" s="2"/>
      <c r="K49" s="12" t="s">
        <v>10</v>
      </c>
    </row>
    <row r="50" ht="17.05" customHeight="1" spans="1:11">
      <c r="A50" s="3" t="s">
        <v>105</v>
      </c>
      <c r="B50" s="3"/>
      <c r="C50" s="3"/>
      <c r="D50" s="3"/>
      <c r="E50" s="3"/>
      <c r="F50" s="3"/>
      <c r="G50" s="3"/>
      <c r="H50" s="3"/>
      <c r="I50" s="2" t="s">
        <v>246</v>
      </c>
      <c r="J50" s="2"/>
      <c r="K50" s="12" t="s">
        <v>10</v>
      </c>
    </row>
    <row r="51" ht="17.05" customHeight="1" spans="1:11">
      <c r="A51" s="16" t="s">
        <v>13</v>
      </c>
      <c r="B51" s="17"/>
      <c r="C51" s="18" t="s">
        <v>107</v>
      </c>
      <c r="D51" s="18" t="s">
        <v>108</v>
      </c>
      <c r="E51" s="18" t="s">
        <v>109</v>
      </c>
      <c r="F51" s="18" t="s">
        <v>110</v>
      </c>
      <c r="G51" s="18" t="s">
        <v>111</v>
      </c>
      <c r="H51" s="19" t="s">
        <v>112</v>
      </c>
      <c r="I51" s="20"/>
      <c r="J51" s="21"/>
      <c r="K51" s="22" t="s">
        <v>10</v>
      </c>
    </row>
    <row r="52" ht="17.05" customHeight="1" spans="1:11">
      <c r="A52" s="23"/>
      <c r="B52" s="24"/>
      <c r="C52" s="25"/>
      <c r="D52" s="25"/>
      <c r="E52" s="25"/>
      <c r="F52" s="25"/>
      <c r="G52" s="25"/>
      <c r="H52" s="19" t="s">
        <v>113</v>
      </c>
      <c r="I52" s="21"/>
      <c r="J52" s="4" t="s">
        <v>114</v>
      </c>
      <c r="K52" s="22" t="s">
        <v>10</v>
      </c>
    </row>
    <row r="53" ht="51.15" customHeight="1" spans="1:11">
      <c r="A53" s="13" t="s">
        <v>247</v>
      </c>
      <c r="B53" s="14"/>
      <c r="C53" s="6" t="s">
        <v>248</v>
      </c>
      <c r="D53" s="6" t="s">
        <v>244</v>
      </c>
      <c r="E53" s="6" t="s">
        <v>249</v>
      </c>
      <c r="F53" s="5" t="s">
        <v>125</v>
      </c>
      <c r="G53" s="10">
        <v>11.985</v>
      </c>
      <c r="H53" s="27">
        <v>38.14</v>
      </c>
      <c r="I53" s="28"/>
      <c r="J53" s="9">
        <v>457.11</v>
      </c>
      <c r="K53" t="s">
        <v>10</v>
      </c>
    </row>
    <row r="54" ht="20.15" customHeight="1" spans="1:11">
      <c r="A54" s="13" t="s">
        <v>30</v>
      </c>
      <c r="B54" s="26"/>
      <c r="C54" s="26"/>
      <c r="D54" s="26"/>
      <c r="E54" s="26"/>
      <c r="F54" s="26"/>
      <c r="G54" s="26"/>
      <c r="H54" s="26"/>
      <c r="I54" s="26"/>
      <c r="J54" s="14"/>
      <c r="K54" t="s">
        <v>117</v>
      </c>
    </row>
    <row r="55" ht="27.9" customHeight="1" spans="1:11">
      <c r="A55" s="13" t="s">
        <v>250</v>
      </c>
      <c r="B55" s="14"/>
      <c r="C55" s="6" t="s">
        <v>251</v>
      </c>
      <c r="D55" s="6" t="s">
        <v>252</v>
      </c>
      <c r="E55" s="6" t="s">
        <v>253</v>
      </c>
      <c r="F55" s="5" t="s">
        <v>136</v>
      </c>
      <c r="G55" s="10">
        <v>26.2</v>
      </c>
      <c r="H55" s="27">
        <v>258.46</v>
      </c>
      <c r="I55" s="28"/>
      <c r="J55" s="9">
        <v>6771.65</v>
      </c>
      <c r="K55" t="s">
        <v>10</v>
      </c>
    </row>
    <row r="56" ht="27.9" customHeight="1" spans="1:11">
      <c r="A56" s="13" t="s">
        <v>254</v>
      </c>
      <c r="B56" s="14"/>
      <c r="C56" s="6" t="s">
        <v>255</v>
      </c>
      <c r="D56" s="6" t="s">
        <v>252</v>
      </c>
      <c r="E56" s="6" t="s">
        <v>256</v>
      </c>
      <c r="F56" s="5" t="s">
        <v>136</v>
      </c>
      <c r="G56" s="10">
        <v>26.2</v>
      </c>
      <c r="H56" s="27">
        <v>516.47</v>
      </c>
      <c r="I56" s="28"/>
      <c r="J56" s="9">
        <v>13531.51</v>
      </c>
      <c r="K56" t="s">
        <v>10</v>
      </c>
    </row>
    <row r="57" ht="39.55" customHeight="1" spans="1:11">
      <c r="A57" s="13" t="s">
        <v>257</v>
      </c>
      <c r="B57" s="14"/>
      <c r="C57" s="6" t="s">
        <v>258</v>
      </c>
      <c r="D57" s="6" t="s">
        <v>189</v>
      </c>
      <c r="E57" s="6" t="s">
        <v>259</v>
      </c>
      <c r="F57" s="5" t="s">
        <v>136</v>
      </c>
      <c r="G57" s="10">
        <v>52.44</v>
      </c>
      <c r="H57" s="27">
        <v>524.72</v>
      </c>
      <c r="I57" s="28"/>
      <c r="J57" s="9">
        <v>27516.32</v>
      </c>
      <c r="K57" t="s">
        <v>10</v>
      </c>
    </row>
    <row r="58" ht="27.9" customHeight="1" spans="1:11">
      <c r="A58" s="13" t="s">
        <v>260</v>
      </c>
      <c r="B58" s="14"/>
      <c r="C58" s="6" t="s">
        <v>261</v>
      </c>
      <c r="D58" s="6" t="s">
        <v>213</v>
      </c>
      <c r="E58" s="6" t="s">
        <v>262</v>
      </c>
      <c r="F58" s="5" t="s">
        <v>215</v>
      </c>
      <c r="G58" s="10">
        <v>5.47</v>
      </c>
      <c r="H58" s="27">
        <v>5228.32</v>
      </c>
      <c r="I58" s="28"/>
      <c r="J58" s="9">
        <v>28598.91</v>
      </c>
      <c r="K58" t="s">
        <v>10</v>
      </c>
    </row>
    <row r="59" ht="132.55" customHeight="1" spans="1:11">
      <c r="A59" s="13" t="s">
        <v>263</v>
      </c>
      <c r="B59" s="14"/>
      <c r="C59" s="6" t="s">
        <v>264</v>
      </c>
      <c r="D59" s="6" t="s">
        <v>265</v>
      </c>
      <c r="E59" s="6" t="s">
        <v>266</v>
      </c>
      <c r="F59" s="5" t="s">
        <v>215</v>
      </c>
      <c r="G59" s="10">
        <v>27.737</v>
      </c>
      <c r="H59" s="27">
        <v>10004.46</v>
      </c>
      <c r="I59" s="28"/>
      <c r="J59" s="9">
        <v>277493.71</v>
      </c>
      <c r="K59" t="s">
        <v>10</v>
      </c>
    </row>
    <row r="60" ht="20.15" customHeight="1" spans="1:11">
      <c r="A60" s="13" t="s">
        <v>31</v>
      </c>
      <c r="B60" s="26"/>
      <c r="C60" s="26"/>
      <c r="D60" s="26"/>
      <c r="E60" s="26"/>
      <c r="F60" s="26"/>
      <c r="G60" s="26"/>
      <c r="H60" s="26"/>
      <c r="I60" s="26"/>
      <c r="J60" s="14"/>
      <c r="K60" t="s">
        <v>117</v>
      </c>
    </row>
    <row r="61" ht="20.15" customHeight="1" spans="1:11">
      <c r="A61" s="13" t="s">
        <v>10</v>
      </c>
      <c r="B61" s="14"/>
      <c r="C61" s="6" t="s">
        <v>10</v>
      </c>
      <c r="D61" s="6" t="s">
        <v>267</v>
      </c>
      <c r="E61" s="6" t="s">
        <v>10</v>
      </c>
      <c r="F61" s="5" t="s">
        <v>10</v>
      </c>
      <c r="G61" s="8"/>
      <c r="H61" s="32"/>
      <c r="I61" s="33"/>
      <c r="J61" s="8"/>
      <c r="K61" t="s">
        <v>10</v>
      </c>
    </row>
    <row r="62" ht="225.55" customHeight="1" spans="1:11">
      <c r="A62" s="13" t="s">
        <v>268</v>
      </c>
      <c r="B62" s="14"/>
      <c r="C62" s="6" t="s">
        <v>269</v>
      </c>
      <c r="D62" s="6" t="s">
        <v>270</v>
      </c>
      <c r="E62" s="6" t="s">
        <v>271</v>
      </c>
      <c r="F62" s="5" t="s">
        <v>272</v>
      </c>
      <c r="G62" s="10">
        <v>1</v>
      </c>
      <c r="H62" s="27">
        <v>1488.51</v>
      </c>
      <c r="I62" s="28"/>
      <c r="J62" s="9">
        <v>1488.51</v>
      </c>
      <c r="K62" t="s">
        <v>10</v>
      </c>
    </row>
    <row r="63" ht="86.05" customHeight="1" spans="1:11">
      <c r="A63" s="13" t="s">
        <v>273</v>
      </c>
      <c r="B63" s="14"/>
      <c r="C63" s="6" t="s">
        <v>274</v>
      </c>
      <c r="D63" s="6" t="s">
        <v>275</v>
      </c>
      <c r="E63" s="6" t="s">
        <v>276</v>
      </c>
      <c r="F63" s="5" t="s">
        <v>149</v>
      </c>
      <c r="G63" s="10">
        <v>1</v>
      </c>
      <c r="H63" s="27">
        <v>103.54</v>
      </c>
      <c r="I63" s="28"/>
      <c r="J63" s="9">
        <v>103.54</v>
      </c>
      <c r="K63" t="s">
        <v>10</v>
      </c>
    </row>
    <row r="64" ht="27.9" customHeight="1" spans="1:11">
      <c r="A64" s="13" t="s">
        <v>277</v>
      </c>
      <c r="B64" s="14"/>
      <c r="C64" s="6" t="s">
        <v>278</v>
      </c>
      <c r="D64" s="6" t="s">
        <v>279</v>
      </c>
      <c r="E64" s="6" t="s">
        <v>280</v>
      </c>
      <c r="F64" s="5" t="s">
        <v>121</v>
      </c>
      <c r="G64" s="10">
        <v>1.25</v>
      </c>
      <c r="H64" s="27">
        <v>28.94</v>
      </c>
      <c r="I64" s="28"/>
      <c r="J64" s="9">
        <v>36.18</v>
      </c>
      <c r="K64" t="s">
        <v>10</v>
      </c>
    </row>
    <row r="65" ht="27.9" customHeight="1" spans="1:11">
      <c r="A65" s="15" t="s">
        <v>104</v>
      </c>
      <c r="B65" s="15"/>
      <c r="C65" s="15"/>
      <c r="D65" s="15"/>
      <c r="E65" s="15"/>
      <c r="F65" s="15"/>
      <c r="G65" s="15"/>
      <c r="H65" s="15"/>
      <c r="I65" s="15"/>
      <c r="J65" s="15"/>
      <c r="K65" s="12" t="s">
        <v>10</v>
      </c>
    </row>
    <row r="66" ht="17.05" customHeight="1" spans="1:11">
      <c r="A66" s="2" t="s">
        <v>10</v>
      </c>
      <c r="B66" s="2"/>
      <c r="C66" s="2"/>
      <c r="D66" s="2"/>
      <c r="E66" s="2"/>
      <c r="F66" s="2"/>
      <c r="G66" s="2"/>
      <c r="H66" s="2"/>
      <c r="I66" s="2"/>
      <c r="J66" s="2"/>
      <c r="K66" s="12" t="s">
        <v>10</v>
      </c>
    </row>
    <row r="67" ht="17.05" customHeight="1" spans="1:11">
      <c r="A67" s="3" t="s">
        <v>105</v>
      </c>
      <c r="B67" s="3"/>
      <c r="C67" s="3"/>
      <c r="D67" s="3"/>
      <c r="E67" s="3"/>
      <c r="F67" s="3"/>
      <c r="G67" s="3"/>
      <c r="H67" s="3"/>
      <c r="I67" s="2" t="s">
        <v>281</v>
      </c>
      <c r="J67" s="2"/>
      <c r="K67" s="12" t="s">
        <v>10</v>
      </c>
    </row>
    <row r="68" ht="17.05" customHeight="1" spans="1:11">
      <c r="A68" s="16" t="s">
        <v>13</v>
      </c>
      <c r="B68" s="17"/>
      <c r="C68" s="18" t="s">
        <v>107</v>
      </c>
      <c r="D68" s="18" t="s">
        <v>108</v>
      </c>
      <c r="E68" s="18" t="s">
        <v>109</v>
      </c>
      <c r="F68" s="18" t="s">
        <v>110</v>
      </c>
      <c r="G68" s="18" t="s">
        <v>111</v>
      </c>
      <c r="H68" s="19" t="s">
        <v>112</v>
      </c>
      <c r="I68" s="20"/>
      <c r="J68" s="21"/>
      <c r="K68" s="22" t="s">
        <v>10</v>
      </c>
    </row>
    <row r="69" ht="17.05" customHeight="1" spans="1:11">
      <c r="A69" s="23"/>
      <c r="B69" s="24"/>
      <c r="C69" s="25"/>
      <c r="D69" s="25"/>
      <c r="E69" s="25"/>
      <c r="F69" s="25"/>
      <c r="G69" s="25"/>
      <c r="H69" s="19" t="s">
        <v>113</v>
      </c>
      <c r="I69" s="21"/>
      <c r="J69" s="4" t="s">
        <v>114</v>
      </c>
      <c r="K69" s="22" t="s">
        <v>10</v>
      </c>
    </row>
    <row r="70" ht="27.9" customHeight="1" spans="1:11">
      <c r="A70" s="13" t="s">
        <v>10</v>
      </c>
      <c r="B70" s="14"/>
      <c r="C70" s="6" t="s">
        <v>10</v>
      </c>
      <c r="D70" s="6" t="s">
        <v>10</v>
      </c>
      <c r="E70" s="6" t="s">
        <v>282</v>
      </c>
      <c r="F70" s="5" t="s">
        <v>10</v>
      </c>
      <c r="G70" s="8"/>
      <c r="H70" s="32"/>
      <c r="I70" s="33"/>
      <c r="J70" s="8"/>
      <c r="K70" t="s">
        <v>10</v>
      </c>
    </row>
    <row r="71" ht="51.15" customHeight="1" spans="1:11">
      <c r="A71" s="13" t="s">
        <v>283</v>
      </c>
      <c r="B71" s="14"/>
      <c r="C71" s="6" t="s">
        <v>284</v>
      </c>
      <c r="D71" s="6" t="s">
        <v>279</v>
      </c>
      <c r="E71" s="6" t="s">
        <v>285</v>
      </c>
      <c r="F71" s="5" t="s">
        <v>121</v>
      </c>
      <c r="G71" s="10">
        <v>8.878</v>
      </c>
      <c r="H71" s="27">
        <v>28.75</v>
      </c>
      <c r="I71" s="28"/>
      <c r="J71" s="9">
        <v>255.24</v>
      </c>
      <c r="K71" t="s">
        <v>10</v>
      </c>
    </row>
    <row r="72" ht="86.05" customHeight="1" spans="1:11">
      <c r="A72" s="13" t="s">
        <v>286</v>
      </c>
      <c r="B72" s="14"/>
      <c r="C72" s="6" t="s">
        <v>287</v>
      </c>
      <c r="D72" s="6" t="s">
        <v>288</v>
      </c>
      <c r="E72" s="6" t="s">
        <v>289</v>
      </c>
      <c r="F72" s="5" t="s">
        <v>121</v>
      </c>
      <c r="G72" s="10">
        <v>10.278</v>
      </c>
      <c r="H72" s="27">
        <v>30.57</v>
      </c>
      <c r="I72" s="28"/>
      <c r="J72" s="9">
        <v>314.2</v>
      </c>
      <c r="K72" t="s">
        <v>10</v>
      </c>
    </row>
    <row r="73" ht="120.9" customHeight="1" spans="1:11">
      <c r="A73" s="13" t="s">
        <v>290</v>
      </c>
      <c r="B73" s="14"/>
      <c r="C73" s="6" t="s">
        <v>291</v>
      </c>
      <c r="D73" s="6" t="s">
        <v>292</v>
      </c>
      <c r="E73" s="6" t="s">
        <v>293</v>
      </c>
      <c r="F73" s="5" t="s">
        <v>121</v>
      </c>
      <c r="G73" s="10">
        <v>12.778</v>
      </c>
      <c r="H73" s="27">
        <v>276.41</v>
      </c>
      <c r="I73" s="28"/>
      <c r="J73" s="9">
        <v>3531.97</v>
      </c>
      <c r="K73" t="s">
        <v>10</v>
      </c>
    </row>
    <row r="74" ht="97.65" customHeight="1" spans="1:11">
      <c r="A74" s="13" t="s">
        <v>294</v>
      </c>
      <c r="B74" s="14"/>
      <c r="C74" s="6" t="s">
        <v>295</v>
      </c>
      <c r="D74" s="6" t="s">
        <v>159</v>
      </c>
      <c r="E74" s="6" t="s">
        <v>296</v>
      </c>
      <c r="F74" s="5" t="s">
        <v>136</v>
      </c>
      <c r="G74" s="10">
        <v>3.334</v>
      </c>
      <c r="H74" s="27">
        <v>8.51</v>
      </c>
      <c r="I74" s="28"/>
      <c r="J74" s="9">
        <v>28.37</v>
      </c>
      <c r="K74" t="s">
        <v>10</v>
      </c>
    </row>
    <row r="75" ht="86.05" customHeight="1" spans="1:11">
      <c r="A75" s="13" t="s">
        <v>297</v>
      </c>
      <c r="B75" s="14"/>
      <c r="C75" s="6" t="s">
        <v>298</v>
      </c>
      <c r="D75" s="6" t="s">
        <v>299</v>
      </c>
      <c r="E75" s="6" t="s">
        <v>300</v>
      </c>
      <c r="F75" s="5" t="s">
        <v>136</v>
      </c>
      <c r="G75" s="10">
        <v>7.428</v>
      </c>
      <c r="H75" s="27">
        <v>8.08</v>
      </c>
      <c r="I75" s="28"/>
      <c r="J75" s="9">
        <v>60.02</v>
      </c>
      <c r="K75" t="s">
        <v>10</v>
      </c>
    </row>
    <row r="76" ht="74.4" customHeight="1" spans="1:11">
      <c r="A76" s="13" t="s">
        <v>301</v>
      </c>
      <c r="B76" s="14"/>
      <c r="C76" s="6" t="s">
        <v>302</v>
      </c>
      <c r="D76" s="6" t="s">
        <v>197</v>
      </c>
      <c r="E76" s="6" t="s">
        <v>303</v>
      </c>
      <c r="F76" s="5" t="s">
        <v>136</v>
      </c>
      <c r="G76" s="10">
        <v>0.751</v>
      </c>
      <c r="H76" s="27">
        <v>136.26</v>
      </c>
      <c r="I76" s="28"/>
      <c r="J76" s="9">
        <v>102.33</v>
      </c>
      <c r="K76" t="s">
        <v>10</v>
      </c>
    </row>
    <row r="77" ht="97.65" customHeight="1" spans="1:11">
      <c r="A77" s="13" t="s">
        <v>304</v>
      </c>
      <c r="B77" s="14"/>
      <c r="C77" s="6" t="s">
        <v>305</v>
      </c>
      <c r="D77" s="6" t="s">
        <v>197</v>
      </c>
      <c r="E77" s="6" t="s">
        <v>306</v>
      </c>
      <c r="F77" s="5" t="s">
        <v>136</v>
      </c>
      <c r="G77" s="10">
        <v>9.33</v>
      </c>
      <c r="H77" s="27">
        <v>8.34</v>
      </c>
      <c r="I77" s="28"/>
      <c r="J77" s="9">
        <v>77.81</v>
      </c>
      <c r="K77" t="s">
        <v>10</v>
      </c>
    </row>
    <row r="78" ht="74.4" customHeight="1" spans="1:11">
      <c r="A78" s="13" t="s">
        <v>307</v>
      </c>
      <c r="B78" s="14"/>
      <c r="C78" s="6" t="s">
        <v>308</v>
      </c>
      <c r="D78" s="6" t="s">
        <v>155</v>
      </c>
      <c r="E78" s="6" t="s">
        <v>309</v>
      </c>
      <c r="F78" s="5" t="s">
        <v>136</v>
      </c>
      <c r="G78" s="10">
        <v>1.432</v>
      </c>
      <c r="H78" s="27">
        <v>11.68</v>
      </c>
      <c r="I78" s="28"/>
      <c r="J78" s="9">
        <v>16.73</v>
      </c>
      <c r="K78" t="s">
        <v>10</v>
      </c>
    </row>
    <row r="79" ht="27.9" customHeight="1" spans="1:11">
      <c r="A79" s="15" t="s">
        <v>104</v>
      </c>
      <c r="B79" s="15"/>
      <c r="C79" s="15"/>
      <c r="D79" s="15"/>
      <c r="E79" s="15"/>
      <c r="F79" s="15"/>
      <c r="G79" s="15"/>
      <c r="H79" s="15"/>
      <c r="I79" s="15"/>
      <c r="J79" s="15"/>
      <c r="K79" s="12" t="s">
        <v>10</v>
      </c>
    </row>
    <row r="80" ht="17.05" customHeight="1" spans="1:11">
      <c r="A80" s="2" t="s">
        <v>10</v>
      </c>
      <c r="B80" s="2"/>
      <c r="C80" s="2"/>
      <c r="D80" s="2"/>
      <c r="E80" s="2"/>
      <c r="F80" s="2"/>
      <c r="G80" s="2"/>
      <c r="H80" s="2"/>
      <c r="I80" s="2"/>
      <c r="J80" s="2"/>
      <c r="K80" s="12" t="s">
        <v>10</v>
      </c>
    </row>
    <row r="81" ht="17.05" customHeight="1" spans="1:11">
      <c r="A81" s="3" t="s">
        <v>105</v>
      </c>
      <c r="B81" s="3"/>
      <c r="C81" s="3"/>
      <c r="D81" s="3"/>
      <c r="E81" s="3"/>
      <c r="F81" s="3"/>
      <c r="G81" s="3"/>
      <c r="H81" s="3"/>
      <c r="I81" s="2" t="s">
        <v>310</v>
      </c>
      <c r="J81" s="2"/>
      <c r="K81" s="12" t="s">
        <v>10</v>
      </c>
    </row>
    <row r="82" ht="17.05" customHeight="1" spans="1:11">
      <c r="A82" s="16" t="s">
        <v>13</v>
      </c>
      <c r="B82" s="17"/>
      <c r="C82" s="18" t="s">
        <v>107</v>
      </c>
      <c r="D82" s="18" t="s">
        <v>108</v>
      </c>
      <c r="E82" s="18" t="s">
        <v>109</v>
      </c>
      <c r="F82" s="18" t="s">
        <v>110</v>
      </c>
      <c r="G82" s="18" t="s">
        <v>111</v>
      </c>
      <c r="H82" s="19" t="s">
        <v>112</v>
      </c>
      <c r="I82" s="20"/>
      <c r="J82" s="21"/>
      <c r="K82" s="22" t="s">
        <v>10</v>
      </c>
    </row>
    <row r="83" ht="17.05" customHeight="1" spans="1:11">
      <c r="A83" s="23"/>
      <c r="B83" s="24"/>
      <c r="C83" s="25"/>
      <c r="D83" s="25"/>
      <c r="E83" s="25"/>
      <c r="F83" s="25"/>
      <c r="G83" s="25"/>
      <c r="H83" s="19" t="s">
        <v>113</v>
      </c>
      <c r="I83" s="21"/>
      <c r="J83" s="4" t="s">
        <v>114</v>
      </c>
      <c r="K83" s="22" t="s">
        <v>10</v>
      </c>
    </row>
    <row r="84" ht="20.15" customHeight="1" spans="1:11">
      <c r="A84" s="13" t="s">
        <v>10</v>
      </c>
      <c r="B84" s="14"/>
      <c r="C84" s="6" t="s">
        <v>10</v>
      </c>
      <c r="D84" s="6" t="s">
        <v>10</v>
      </c>
      <c r="E84" s="6" t="s">
        <v>311</v>
      </c>
      <c r="F84" s="5" t="s">
        <v>10</v>
      </c>
      <c r="G84" s="8"/>
      <c r="H84" s="32"/>
      <c r="I84" s="33"/>
      <c r="J84" s="8"/>
      <c r="K84" t="s">
        <v>10</v>
      </c>
    </row>
    <row r="85" ht="20.15" customHeight="1" spans="1:11">
      <c r="A85" s="13" t="s">
        <v>10</v>
      </c>
      <c r="B85" s="14"/>
      <c r="C85" s="6" t="s">
        <v>10</v>
      </c>
      <c r="D85" s="6" t="s">
        <v>312</v>
      </c>
      <c r="E85" s="6" t="s">
        <v>10</v>
      </c>
      <c r="F85" s="5" t="s">
        <v>10</v>
      </c>
      <c r="G85" s="8"/>
      <c r="H85" s="32"/>
      <c r="I85" s="33"/>
      <c r="J85" s="8"/>
      <c r="K85" t="s">
        <v>10</v>
      </c>
    </row>
    <row r="86" ht="62.8" customHeight="1" spans="1:11">
      <c r="A86" s="13" t="s">
        <v>313</v>
      </c>
      <c r="B86" s="14"/>
      <c r="C86" s="6" t="s">
        <v>314</v>
      </c>
      <c r="D86" s="6" t="s">
        <v>288</v>
      </c>
      <c r="E86" s="6" t="s">
        <v>315</v>
      </c>
      <c r="F86" s="5" t="s">
        <v>121</v>
      </c>
      <c r="G86" s="10">
        <v>24.99</v>
      </c>
      <c r="H86" s="27">
        <v>47.6</v>
      </c>
      <c r="I86" s="28"/>
      <c r="J86" s="9">
        <v>1189.52</v>
      </c>
      <c r="K86" t="s">
        <v>10</v>
      </c>
    </row>
    <row r="87" ht="62.8" customHeight="1" spans="1:11">
      <c r="A87" s="13" t="s">
        <v>316</v>
      </c>
      <c r="B87" s="14"/>
      <c r="C87" s="6" t="s">
        <v>317</v>
      </c>
      <c r="D87" s="6" t="s">
        <v>292</v>
      </c>
      <c r="E87" s="6" t="s">
        <v>318</v>
      </c>
      <c r="F87" s="5" t="s">
        <v>121</v>
      </c>
      <c r="G87" s="10">
        <v>43.69</v>
      </c>
      <c r="H87" s="27">
        <v>68.68</v>
      </c>
      <c r="I87" s="28"/>
      <c r="J87" s="9">
        <v>3000.63</v>
      </c>
      <c r="K87" t="s">
        <v>10</v>
      </c>
    </row>
    <row r="88" ht="74.4" customHeight="1" spans="1:11">
      <c r="A88" s="13" t="s">
        <v>319</v>
      </c>
      <c r="B88" s="14"/>
      <c r="C88" s="6" t="s">
        <v>320</v>
      </c>
      <c r="D88" s="6" t="s">
        <v>321</v>
      </c>
      <c r="E88" s="6" t="s">
        <v>322</v>
      </c>
      <c r="F88" s="5" t="s">
        <v>272</v>
      </c>
      <c r="G88" s="10">
        <v>17</v>
      </c>
      <c r="H88" s="27">
        <v>135.55</v>
      </c>
      <c r="I88" s="28"/>
      <c r="J88" s="9">
        <v>2304.35</v>
      </c>
      <c r="K88" t="s">
        <v>10</v>
      </c>
    </row>
    <row r="89" ht="74.4" customHeight="1" spans="1:11">
      <c r="A89" s="13" t="s">
        <v>323</v>
      </c>
      <c r="B89" s="14"/>
      <c r="C89" s="6" t="s">
        <v>324</v>
      </c>
      <c r="D89" s="6" t="s">
        <v>321</v>
      </c>
      <c r="E89" s="6" t="s">
        <v>325</v>
      </c>
      <c r="F89" s="5" t="s">
        <v>272</v>
      </c>
      <c r="G89" s="10">
        <v>17</v>
      </c>
      <c r="H89" s="27">
        <v>146.76</v>
      </c>
      <c r="I89" s="28"/>
      <c r="J89" s="9">
        <v>2494.92</v>
      </c>
      <c r="K89" t="s">
        <v>10</v>
      </c>
    </row>
    <row r="90" ht="74.4" customHeight="1" spans="1:11">
      <c r="A90" s="13" t="s">
        <v>326</v>
      </c>
      <c r="B90" s="14"/>
      <c r="C90" s="6" t="s">
        <v>327</v>
      </c>
      <c r="D90" s="6" t="s">
        <v>321</v>
      </c>
      <c r="E90" s="6" t="s">
        <v>328</v>
      </c>
      <c r="F90" s="5" t="s">
        <v>121</v>
      </c>
      <c r="G90" s="10">
        <v>24.99</v>
      </c>
      <c r="H90" s="27">
        <v>68.15</v>
      </c>
      <c r="I90" s="28"/>
      <c r="J90" s="9">
        <v>1703.07</v>
      </c>
      <c r="K90" t="s">
        <v>10</v>
      </c>
    </row>
    <row r="91" ht="20.15" customHeight="1" spans="1:11">
      <c r="A91" s="13" t="s">
        <v>63</v>
      </c>
      <c r="B91" s="26"/>
      <c r="C91" s="26"/>
      <c r="D91" s="26"/>
      <c r="E91" s="26"/>
      <c r="F91" s="26"/>
      <c r="G91" s="26"/>
      <c r="H91" s="26"/>
      <c r="I91" s="26"/>
      <c r="J91" s="14"/>
      <c r="K91" t="s">
        <v>329</v>
      </c>
    </row>
    <row r="92" ht="20.15" customHeight="1" spans="1:11">
      <c r="A92" s="13" t="s">
        <v>32</v>
      </c>
      <c r="B92" s="26"/>
      <c r="C92" s="26"/>
      <c r="D92" s="26"/>
      <c r="E92" s="26"/>
      <c r="F92" s="26"/>
      <c r="G92" s="26"/>
      <c r="H92" s="26"/>
      <c r="I92" s="26"/>
      <c r="J92" s="14"/>
      <c r="K92" t="s">
        <v>330</v>
      </c>
    </row>
    <row r="93" ht="86.05" customHeight="1" spans="1:11">
      <c r="A93" s="13" t="s">
        <v>331</v>
      </c>
      <c r="B93" s="14"/>
      <c r="C93" s="6" t="s">
        <v>332</v>
      </c>
      <c r="D93" s="6" t="s">
        <v>333</v>
      </c>
      <c r="E93" s="6" t="s">
        <v>334</v>
      </c>
      <c r="F93" s="5" t="s">
        <v>125</v>
      </c>
      <c r="G93" s="10">
        <v>30</v>
      </c>
      <c r="H93" s="27">
        <v>31.7</v>
      </c>
      <c r="I93" s="28"/>
      <c r="J93" s="9">
        <v>951</v>
      </c>
      <c r="K93" t="s">
        <v>10</v>
      </c>
    </row>
    <row r="94" ht="27.9" customHeight="1" spans="1:11">
      <c r="A94" s="13" t="s">
        <v>335</v>
      </c>
      <c r="B94" s="14"/>
      <c r="C94" s="6" t="s">
        <v>336</v>
      </c>
      <c r="D94" s="6" t="s">
        <v>337</v>
      </c>
      <c r="E94" s="6" t="s">
        <v>338</v>
      </c>
      <c r="F94" s="5" t="s">
        <v>136</v>
      </c>
      <c r="G94" s="10">
        <v>15</v>
      </c>
      <c r="H94" s="27">
        <v>47.51</v>
      </c>
      <c r="I94" s="28"/>
      <c r="J94" s="9">
        <v>712.65</v>
      </c>
      <c r="K94" t="s">
        <v>10</v>
      </c>
    </row>
    <row r="95" ht="20.15" customHeight="1" spans="1:11">
      <c r="A95" s="13" t="s">
        <v>339</v>
      </c>
      <c r="B95" s="14"/>
      <c r="C95" s="6" t="s">
        <v>340</v>
      </c>
      <c r="D95" s="6" t="s">
        <v>341</v>
      </c>
      <c r="E95" s="6" t="s">
        <v>342</v>
      </c>
      <c r="F95" s="5" t="s">
        <v>125</v>
      </c>
      <c r="G95" s="10">
        <v>30</v>
      </c>
      <c r="H95" s="27">
        <v>5.4</v>
      </c>
      <c r="I95" s="28"/>
      <c r="J95" s="9">
        <v>162</v>
      </c>
      <c r="K95" t="s">
        <v>10</v>
      </c>
    </row>
    <row r="96" ht="39.55" customHeight="1" spans="1:11">
      <c r="A96" s="13" t="s">
        <v>343</v>
      </c>
      <c r="B96" s="14"/>
      <c r="C96" s="6" t="s">
        <v>344</v>
      </c>
      <c r="D96" s="6" t="s">
        <v>345</v>
      </c>
      <c r="E96" s="6" t="s">
        <v>346</v>
      </c>
      <c r="F96" s="5" t="s">
        <v>136</v>
      </c>
      <c r="G96" s="10">
        <v>1.5</v>
      </c>
      <c r="H96" s="27">
        <v>206.4</v>
      </c>
      <c r="I96" s="28"/>
      <c r="J96" s="9">
        <v>309.6</v>
      </c>
      <c r="K96" t="s">
        <v>10</v>
      </c>
    </row>
    <row r="97" ht="27.9" customHeight="1" spans="1:11">
      <c r="A97" s="13" t="s">
        <v>347</v>
      </c>
      <c r="B97" s="14"/>
      <c r="C97" s="6" t="s">
        <v>348</v>
      </c>
      <c r="D97" s="6" t="s">
        <v>349</v>
      </c>
      <c r="E97" s="6" t="s">
        <v>350</v>
      </c>
      <c r="F97" s="5" t="s">
        <v>215</v>
      </c>
      <c r="G97" s="10">
        <v>1.2</v>
      </c>
      <c r="H97" s="27">
        <v>954.3</v>
      </c>
      <c r="I97" s="28"/>
      <c r="J97" s="9">
        <v>1145.16</v>
      </c>
      <c r="K97" t="s">
        <v>10</v>
      </c>
    </row>
    <row r="98" ht="20.15" customHeight="1" spans="1:11">
      <c r="A98" s="13" t="s">
        <v>33</v>
      </c>
      <c r="B98" s="26"/>
      <c r="C98" s="26"/>
      <c r="D98" s="26"/>
      <c r="E98" s="26"/>
      <c r="F98" s="26"/>
      <c r="G98" s="26"/>
      <c r="H98" s="26"/>
      <c r="I98" s="26"/>
      <c r="J98" s="14"/>
      <c r="K98" t="s">
        <v>115</v>
      </c>
    </row>
    <row r="99" ht="20.15" customHeight="1" spans="1:11">
      <c r="A99" s="13" t="s">
        <v>62</v>
      </c>
      <c r="B99" s="26"/>
      <c r="C99" s="26"/>
      <c r="D99" s="26"/>
      <c r="E99" s="26"/>
      <c r="F99" s="26"/>
      <c r="G99" s="26"/>
      <c r="H99" s="26"/>
      <c r="I99" s="26"/>
      <c r="J99" s="14"/>
      <c r="K99" t="s">
        <v>116</v>
      </c>
    </row>
    <row r="100" ht="20.15" customHeight="1" spans="1:11">
      <c r="A100" s="13" t="s">
        <v>28</v>
      </c>
      <c r="B100" s="26"/>
      <c r="C100" s="26"/>
      <c r="D100" s="26"/>
      <c r="E100" s="26"/>
      <c r="F100" s="26"/>
      <c r="G100" s="26"/>
      <c r="H100" s="26"/>
      <c r="I100" s="26"/>
      <c r="J100" s="14"/>
      <c r="K100" t="s">
        <v>117</v>
      </c>
    </row>
    <row r="101" ht="20.15" customHeight="1" spans="1:11">
      <c r="A101" s="13" t="s">
        <v>351</v>
      </c>
      <c r="B101" s="14"/>
      <c r="C101" s="6" t="s">
        <v>352</v>
      </c>
      <c r="D101" s="6" t="s">
        <v>353</v>
      </c>
      <c r="E101" s="6" t="s">
        <v>354</v>
      </c>
      <c r="F101" s="5" t="s">
        <v>121</v>
      </c>
      <c r="G101" s="10">
        <v>30</v>
      </c>
      <c r="H101" s="27">
        <v>50.45</v>
      </c>
      <c r="I101" s="28"/>
      <c r="J101" s="9">
        <v>1513.5</v>
      </c>
      <c r="K101" t="s">
        <v>10</v>
      </c>
    </row>
    <row r="102" ht="27.9" customHeight="1" spans="1:11">
      <c r="A102" s="15" t="s">
        <v>104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2" t="s">
        <v>10</v>
      </c>
    </row>
    <row r="103" ht="17.05" customHeight="1" spans="1:11">
      <c r="A103" s="2" t="s">
        <v>10</v>
      </c>
      <c r="B103" s="2"/>
      <c r="C103" s="2"/>
      <c r="D103" s="2"/>
      <c r="E103" s="2"/>
      <c r="F103" s="2"/>
      <c r="G103" s="2"/>
      <c r="H103" s="2"/>
      <c r="I103" s="2"/>
      <c r="J103" s="2"/>
      <c r="K103" s="12" t="s">
        <v>10</v>
      </c>
    </row>
    <row r="104" ht="17.05" customHeight="1" spans="1:11">
      <c r="A104" s="3" t="s">
        <v>105</v>
      </c>
      <c r="B104" s="3"/>
      <c r="C104" s="3"/>
      <c r="D104" s="3"/>
      <c r="E104" s="3"/>
      <c r="F104" s="3"/>
      <c r="G104" s="3"/>
      <c r="H104" s="3"/>
      <c r="I104" s="2" t="s">
        <v>355</v>
      </c>
      <c r="J104" s="2"/>
      <c r="K104" s="12" t="s">
        <v>10</v>
      </c>
    </row>
    <row r="105" ht="17.05" customHeight="1" spans="1:11">
      <c r="A105" s="16" t="s">
        <v>13</v>
      </c>
      <c r="B105" s="17"/>
      <c r="C105" s="18" t="s">
        <v>107</v>
      </c>
      <c r="D105" s="18" t="s">
        <v>108</v>
      </c>
      <c r="E105" s="18" t="s">
        <v>109</v>
      </c>
      <c r="F105" s="18" t="s">
        <v>110</v>
      </c>
      <c r="G105" s="18" t="s">
        <v>111</v>
      </c>
      <c r="H105" s="19" t="s">
        <v>112</v>
      </c>
      <c r="I105" s="20"/>
      <c r="J105" s="21"/>
      <c r="K105" s="22" t="s">
        <v>10</v>
      </c>
    </row>
    <row r="106" ht="17.05" customHeight="1" spans="1:11">
      <c r="A106" s="23"/>
      <c r="B106" s="24"/>
      <c r="C106" s="25"/>
      <c r="D106" s="25"/>
      <c r="E106" s="25"/>
      <c r="F106" s="25"/>
      <c r="G106" s="25"/>
      <c r="H106" s="19" t="s">
        <v>113</v>
      </c>
      <c r="I106" s="21"/>
      <c r="J106" s="4" t="s">
        <v>114</v>
      </c>
      <c r="K106" s="22" t="s">
        <v>10</v>
      </c>
    </row>
    <row r="107" ht="27.9" customHeight="1" spans="1:11">
      <c r="A107" s="13" t="s">
        <v>10</v>
      </c>
      <c r="B107" s="14"/>
      <c r="C107" s="6" t="s">
        <v>10</v>
      </c>
      <c r="D107" s="6" t="s">
        <v>10</v>
      </c>
      <c r="E107" s="6" t="s">
        <v>356</v>
      </c>
      <c r="F107" s="5" t="s">
        <v>10</v>
      </c>
      <c r="G107" s="8"/>
      <c r="H107" s="32"/>
      <c r="I107" s="33"/>
      <c r="J107" s="8"/>
      <c r="K107" t="s">
        <v>10</v>
      </c>
    </row>
    <row r="108" ht="39.55" customHeight="1" spans="1:11">
      <c r="A108" s="13" t="s">
        <v>357</v>
      </c>
      <c r="B108" s="14"/>
      <c r="C108" s="6" t="s">
        <v>358</v>
      </c>
      <c r="D108" s="6" t="s">
        <v>359</v>
      </c>
      <c r="E108" s="6" t="s">
        <v>360</v>
      </c>
      <c r="F108" s="5" t="s">
        <v>361</v>
      </c>
      <c r="G108" s="10">
        <v>1</v>
      </c>
      <c r="H108" s="27">
        <v>825.42</v>
      </c>
      <c r="I108" s="28"/>
      <c r="J108" s="9">
        <v>825.42</v>
      </c>
      <c r="K108" t="s">
        <v>10</v>
      </c>
    </row>
    <row r="109" ht="62.8" customHeight="1" spans="1:11">
      <c r="A109" s="13" t="s">
        <v>362</v>
      </c>
      <c r="B109" s="14"/>
      <c r="C109" s="6" t="s">
        <v>363</v>
      </c>
      <c r="D109" s="6" t="s">
        <v>364</v>
      </c>
      <c r="E109" s="6" t="s">
        <v>365</v>
      </c>
      <c r="F109" s="5" t="s">
        <v>366</v>
      </c>
      <c r="G109" s="10">
        <v>2</v>
      </c>
      <c r="H109" s="27">
        <v>134.38</v>
      </c>
      <c r="I109" s="28"/>
      <c r="J109" s="9">
        <v>268.76</v>
      </c>
      <c r="K109" t="s">
        <v>10</v>
      </c>
    </row>
    <row r="110" ht="62.8" customHeight="1" spans="1:11">
      <c r="A110" s="13" t="s">
        <v>367</v>
      </c>
      <c r="B110" s="14"/>
      <c r="C110" s="6" t="s">
        <v>368</v>
      </c>
      <c r="D110" s="6" t="s">
        <v>364</v>
      </c>
      <c r="E110" s="6" t="s">
        <v>369</v>
      </c>
      <c r="F110" s="5" t="s">
        <v>366</v>
      </c>
      <c r="G110" s="10">
        <v>5</v>
      </c>
      <c r="H110" s="27">
        <v>160.23</v>
      </c>
      <c r="I110" s="28"/>
      <c r="J110" s="9">
        <v>801.15</v>
      </c>
      <c r="K110" t="s">
        <v>10</v>
      </c>
    </row>
    <row r="111" ht="62.8" customHeight="1" spans="1:11">
      <c r="A111" s="13" t="s">
        <v>370</v>
      </c>
      <c r="B111" s="14"/>
      <c r="C111" s="6" t="s">
        <v>371</v>
      </c>
      <c r="D111" s="6" t="s">
        <v>364</v>
      </c>
      <c r="E111" s="6" t="s">
        <v>372</v>
      </c>
      <c r="F111" s="5" t="s">
        <v>366</v>
      </c>
      <c r="G111" s="10">
        <v>2</v>
      </c>
      <c r="H111" s="27">
        <v>278.9</v>
      </c>
      <c r="I111" s="28"/>
      <c r="J111" s="9">
        <v>557.8</v>
      </c>
      <c r="K111" t="s">
        <v>10</v>
      </c>
    </row>
    <row r="112" ht="51.15" customHeight="1" spans="1:11">
      <c r="A112" s="13" t="s">
        <v>373</v>
      </c>
      <c r="B112" s="14"/>
      <c r="C112" s="6" t="s">
        <v>374</v>
      </c>
      <c r="D112" s="6" t="s">
        <v>155</v>
      </c>
      <c r="E112" s="6" t="s">
        <v>375</v>
      </c>
      <c r="F112" s="5" t="s">
        <v>136</v>
      </c>
      <c r="G112" s="10">
        <v>15.072</v>
      </c>
      <c r="H112" s="27">
        <v>20.14</v>
      </c>
      <c r="I112" s="28"/>
      <c r="J112" s="9">
        <v>303.55</v>
      </c>
      <c r="K112" t="s">
        <v>10</v>
      </c>
    </row>
    <row r="113" ht="39.55" customHeight="1" spans="1:11">
      <c r="A113" s="13" t="s">
        <v>376</v>
      </c>
      <c r="B113" s="14"/>
      <c r="C113" s="6" t="s">
        <v>377</v>
      </c>
      <c r="D113" s="6" t="s">
        <v>143</v>
      </c>
      <c r="E113" s="6" t="s">
        <v>378</v>
      </c>
      <c r="F113" s="5" t="s">
        <v>136</v>
      </c>
      <c r="G113" s="10">
        <v>36</v>
      </c>
      <c r="H113" s="27">
        <v>166.18</v>
      </c>
      <c r="I113" s="28"/>
      <c r="J113" s="9">
        <v>5982.48</v>
      </c>
      <c r="K113" t="s">
        <v>10</v>
      </c>
    </row>
    <row r="114" ht="62.8" customHeight="1" spans="1:11">
      <c r="A114" s="13" t="s">
        <v>379</v>
      </c>
      <c r="B114" s="14"/>
      <c r="C114" s="6" t="s">
        <v>380</v>
      </c>
      <c r="D114" s="6" t="s">
        <v>155</v>
      </c>
      <c r="E114" s="6" t="s">
        <v>381</v>
      </c>
      <c r="F114" s="5" t="s">
        <v>136</v>
      </c>
      <c r="G114" s="10">
        <v>40.967</v>
      </c>
      <c r="H114" s="27">
        <v>38.09</v>
      </c>
      <c r="I114" s="28"/>
      <c r="J114" s="9">
        <v>1560.43</v>
      </c>
      <c r="K114" t="s">
        <v>10</v>
      </c>
    </row>
    <row r="115" ht="20.15" customHeight="1" spans="1:11">
      <c r="A115" s="13" t="s">
        <v>34</v>
      </c>
      <c r="B115" s="26"/>
      <c r="C115" s="26"/>
      <c r="D115" s="26"/>
      <c r="E115" s="26"/>
      <c r="F115" s="26"/>
      <c r="G115" s="26"/>
      <c r="H115" s="26"/>
      <c r="I115" s="26"/>
      <c r="J115" s="14"/>
      <c r="K115" t="s">
        <v>117</v>
      </c>
    </row>
    <row r="116" ht="155.8" customHeight="1" spans="1:11">
      <c r="A116" s="13" t="s">
        <v>382</v>
      </c>
      <c r="B116" s="14"/>
      <c r="C116" s="6" t="s">
        <v>383</v>
      </c>
      <c r="D116" s="6" t="s">
        <v>384</v>
      </c>
      <c r="E116" s="6" t="s">
        <v>385</v>
      </c>
      <c r="F116" s="5" t="s">
        <v>121</v>
      </c>
      <c r="G116" s="10">
        <v>30</v>
      </c>
      <c r="H116" s="27">
        <v>2344.09</v>
      </c>
      <c r="I116" s="28"/>
      <c r="J116" s="9">
        <v>70322.7</v>
      </c>
      <c r="K116" t="s">
        <v>10</v>
      </c>
    </row>
    <row r="117" ht="39.55" customHeight="1" spans="1:11">
      <c r="A117" s="13" t="s">
        <v>386</v>
      </c>
      <c r="B117" s="14"/>
      <c r="C117" s="6" t="s">
        <v>387</v>
      </c>
      <c r="D117" s="6" t="s">
        <v>213</v>
      </c>
      <c r="E117" s="6" t="s">
        <v>388</v>
      </c>
      <c r="F117" s="5" t="s">
        <v>215</v>
      </c>
      <c r="G117" s="10">
        <v>0.335</v>
      </c>
      <c r="H117" s="27">
        <v>5392.92</v>
      </c>
      <c r="I117" s="28"/>
      <c r="J117" s="9">
        <v>1806.63</v>
      </c>
      <c r="K117" t="s">
        <v>10</v>
      </c>
    </row>
    <row r="118" ht="39.55" customHeight="1" spans="1:11">
      <c r="A118" s="13" t="s">
        <v>389</v>
      </c>
      <c r="B118" s="14"/>
      <c r="C118" s="6" t="s">
        <v>390</v>
      </c>
      <c r="D118" s="6" t="s">
        <v>213</v>
      </c>
      <c r="E118" s="6" t="s">
        <v>391</v>
      </c>
      <c r="F118" s="5" t="s">
        <v>215</v>
      </c>
      <c r="G118" s="10">
        <v>1.012</v>
      </c>
      <c r="H118" s="27">
        <v>5032.49</v>
      </c>
      <c r="I118" s="28"/>
      <c r="J118" s="9">
        <v>5092.88</v>
      </c>
      <c r="K118" t="s">
        <v>10</v>
      </c>
    </row>
    <row r="119" ht="51.15" customHeight="1" spans="1:11">
      <c r="A119" s="13" t="s">
        <v>392</v>
      </c>
      <c r="B119" s="14"/>
      <c r="C119" s="6" t="s">
        <v>393</v>
      </c>
      <c r="D119" s="6" t="s">
        <v>394</v>
      </c>
      <c r="E119" s="6" t="s">
        <v>395</v>
      </c>
      <c r="F119" s="5" t="s">
        <v>361</v>
      </c>
      <c r="G119" s="10">
        <v>2</v>
      </c>
      <c r="H119" s="27">
        <v>11943.01</v>
      </c>
      <c r="I119" s="28"/>
      <c r="J119" s="9">
        <v>23886.02</v>
      </c>
      <c r="K119" t="s">
        <v>10</v>
      </c>
    </row>
    <row r="120" ht="27.9" customHeight="1" spans="1:11">
      <c r="A120" s="15" t="s">
        <v>104</v>
      </c>
      <c r="B120" s="15"/>
      <c r="C120" s="15"/>
      <c r="D120" s="15"/>
      <c r="E120" s="15"/>
      <c r="F120" s="15"/>
      <c r="G120" s="15"/>
      <c r="H120" s="15"/>
      <c r="I120" s="15"/>
      <c r="J120" s="15"/>
      <c r="K120" s="12" t="s">
        <v>10</v>
      </c>
    </row>
    <row r="121" ht="17.05" customHeight="1" spans="1:11">
      <c r="A121" s="2" t="s">
        <v>10</v>
      </c>
      <c r="B121" s="2"/>
      <c r="C121" s="2"/>
      <c r="D121" s="2"/>
      <c r="E121" s="2"/>
      <c r="F121" s="2"/>
      <c r="G121" s="2"/>
      <c r="H121" s="2"/>
      <c r="I121" s="2"/>
      <c r="J121" s="2"/>
      <c r="K121" s="12" t="s">
        <v>10</v>
      </c>
    </row>
    <row r="122" ht="17.05" customHeight="1" spans="1:11">
      <c r="A122" s="3" t="s">
        <v>105</v>
      </c>
      <c r="B122" s="3"/>
      <c r="C122" s="3"/>
      <c r="D122" s="3"/>
      <c r="E122" s="3"/>
      <c r="F122" s="3"/>
      <c r="G122" s="3"/>
      <c r="H122" s="3"/>
      <c r="I122" s="2" t="s">
        <v>396</v>
      </c>
      <c r="J122" s="2"/>
      <c r="K122" s="12" t="s">
        <v>10</v>
      </c>
    </row>
    <row r="123" ht="17.05" customHeight="1" spans="1:11">
      <c r="A123" s="16" t="s">
        <v>13</v>
      </c>
      <c r="B123" s="17"/>
      <c r="C123" s="18" t="s">
        <v>107</v>
      </c>
      <c r="D123" s="18" t="s">
        <v>108</v>
      </c>
      <c r="E123" s="18" t="s">
        <v>109</v>
      </c>
      <c r="F123" s="18" t="s">
        <v>110</v>
      </c>
      <c r="G123" s="18" t="s">
        <v>111</v>
      </c>
      <c r="H123" s="19" t="s">
        <v>112</v>
      </c>
      <c r="I123" s="20"/>
      <c r="J123" s="21"/>
      <c r="K123" s="22" t="s">
        <v>10</v>
      </c>
    </row>
    <row r="124" ht="17.05" customHeight="1" spans="1:11">
      <c r="A124" s="23"/>
      <c r="B124" s="24"/>
      <c r="C124" s="25"/>
      <c r="D124" s="25"/>
      <c r="E124" s="25"/>
      <c r="F124" s="25"/>
      <c r="G124" s="25"/>
      <c r="H124" s="19" t="s">
        <v>113</v>
      </c>
      <c r="I124" s="21"/>
      <c r="J124" s="4" t="s">
        <v>114</v>
      </c>
      <c r="K124" s="22" t="s">
        <v>10</v>
      </c>
    </row>
    <row r="125" ht="213.9" customHeight="1" spans="1:11">
      <c r="A125" s="13" t="s">
        <v>10</v>
      </c>
      <c r="B125" s="14"/>
      <c r="C125" s="6" t="s">
        <v>10</v>
      </c>
      <c r="D125" s="6" t="s">
        <v>10</v>
      </c>
      <c r="E125" s="6" t="s">
        <v>397</v>
      </c>
      <c r="F125" s="5" t="s">
        <v>10</v>
      </c>
      <c r="G125" s="8"/>
      <c r="H125" s="32"/>
      <c r="I125" s="33"/>
      <c r="J125" s="8"/>
      <c r="K125" t="s">
        <v>10</v>
      </c>
    </row>
    <row r="126" ht="86.05" customHeight="1" spans="1:11">
      <c r="A126" s="13" t="s">
        <v>398</v>
      </c>
      <c r="B126" s="14"/>
      <c r="C126" s="6" t="s">
        <v>399</v>
      </c>
      <c r="D126" s="6" t="s">
        <v>159</v>
      </c>
      <c r="E126" s="6" t="s">
        <v>400</v>
      </c>
      <c r="F126" s="5" t="s">
        <v>136</v>
      </c>
      <c r="G126" s="10">
        <v>508.067</v>
      </c>
      <c r="H126" s="27">
        <v>12.36</v>
      </c>
      <c r="I126" s="28"/>
      <c r="J126" s="9">
        <v>6279.71</v>
      </c>
      <c r="K126" t="s">
        <v>10</v>
      </c>
    </row>
    <row r="127" ht="51.15" customHeight="1" spans="1:11">
      <c r="A127" s="13" t="s">
        <v>401</v>
      </c>
      <c r="B127" s="14"/>
      <c r="C127" s="6" t="s">
        <v>402</v>
      </c>
      <c r="D127" s="6" t="s">
        <v>197</v>
      </c>
      <c r="E127" s="6" t="s">
        <v>403</v>
      </c>
      <c r="F127" s="5" t="s">
        <v>136</v>
      </c>
      <c r="G127" s="10">
        <v>184.882</v>
      </c>
      <c r="H127" s="27">
        <v>209.86</v>
      </c>
      <c r="I127" s="28"/>
      <c r="J127" s="9">
        <v>38799.34</v>
      </c>
      <c r="K127" t="s">
        <v>10</v>
      </c>
    </row>
    <row r="128" ht="39.55" customHeight="1" spans="1:11">
      <c r="A128" s="13" t="s">
        <v>404</v>
      </c>
      <c r="B128" s="14"/>
      <c r="C128" s="6" t="s">
        <v>405</v>
      </c>
      <c r="D128" s="6" t="s">
        <v>197</v>
      </c>
      <c r="E128" s="6" t="s">
        <v>406</v>
      </c>
      <c r="F128" s="5" t="s">
        <v>136</v>
      </c>
      <c r="G128" s="10">
        <v>234.189</v>
      </c>
      <c r="H128" s="27">
        <v>10.74</v>
      </c>
      <c r="I128" s="28"/>
      <c r="J128" s="9">
        <v>2515.19</v>
      </c>
      <c r="K128" t="s">
        <v>10</v>
      </c>
    </row>
    <row r="129" ht="62.8" customHeight="1" spans="1:11">
      <c r="A129" s="13" t="s">
        <v>407</v>
      </c>
      <c r="B129" s="14"/>
      <c r="C129" s="6" t="s">
        <v>408</v>
      </c>
      <c r="D129" s="6" t="s">
        <v>155</v>
      </c>
      <c r="E129" s="6" t="s">
        <v>409</v>
      </c>
      <c r="F129" s="5" t="s">
        <v>136</v>
      </c>
      <c r="G129" s="10">
        <v>223.072</v>
      </c>
      <c r="H129" s="27">
        <v>15.47</v>
      </c>
      <c r="I129" s="28"/>
      <c r="J129" s="9">
        <v>3450.92</v>
      </c>
      <c r="K129" t="s">
        <v>10</v>
      </c>
    </row>
    <row r="130" ht="97.65" customHeight="1" spans="1:11">
      <c r="A130" s="13" t="s">
        <v>410</v>
      </c>
      <c r="B130" s="14"/>
      <c r="C130" s="6" t="s">
        <v>411</v>
      </c>
      <c r="D130" s="6" t="s">
        <v>412</v>
      </c>
      <c r="E130" s="6" t="s">
        <v>413</v>
      </c>
      <c r="F130" s="5" t="s">
        <v>361</v>
      </c>
      <c r="G130" s="10">
        <v>1</v>
      </c>
      <c r="H130" s="27">
        <v>2876.75</v>
      </c>
      <c r="I130" s="28"/>
      <c r="J130" s="9">
        <v>2876.75</v>
      </c>
      <c r="K130" t="s">
        <v>10</v>
      </c>
    </row>
    <row r="131" ht="20.15" customHeight="1" spans="1:11">
      <c r="A131" s="13" t="s">
        <v>63</v>
      </c>
      <c r="B131" s="26"/>
      <c r="C131" s="26"/>
      <c r="D131" s="26"/>
      <c r="E131" s="26"/>
      <c r="F131" s="26"/>
      <c r="G131" s="26"/>
      <c r="H131" s="26"/>
      <c r="I131" s="26"/>
      <c r="J131" s="14"/>
      <c r="K131" t="s">
        <v>329</v>
      </c>
    </row>
    <row r="132" ht="20.15" customHeight="1" spans="1:11">
      <c r="A132" s="13" t="s">
        <v>32</v>
      </c>
      <c r="B132" s="26"/>
      <c r="C132" s="26"/>
      <c r="D132" s="26"/>
      <c r="E132" s="26"/>
      <c r="F132" s="26"/>
      <c r="G132" s="26"/>
      <c r="H132" s="26"/>
      <c r="I132" s="26"/>
      <c r="J132" s="14"/>
      <c r="K132" t="s">
        <v>330</v>
      </c>
    </row>
    <row r="133" ht="120.9" customHeight="1" spans="1:11">
      <c r="A133" s="13" t="s">
        <v>414</v>
      </c>
      <c r="B133" s="14"/>
      <c r="C133" s="6" t="s">
        <v>415</v>
      </c>
      <c r="D133" s="6" t="s">
        <v>416</v>
      </c>
      <c r="E133" s="6" t="s">
        <v>417</v>
      </c>
      <c r="F133" s="5" t="s">
        <v>125</v>
      </c>
      <c r="G133" s="10">
        <v>38</v>
      </c>
      <c r="H133" s="27">
        <v>112.39</v>
      </c>
      <c r="I133" s="28"/>
      <c r="J133" s="9">
        <v>4270.82</v>
      </c>
      <c r="K133" t="s">
        <v>10</v>
      </c>
    </row>
    <row r="134" ht="27.9" customHeight="1" spans="1:11">
      <c r="A134" s="15" t="s">
        <v>104</v>
      </c>
      <c r="B134" s="15"/>
      <c r="C134" s="15"/>
      <c r="D134" s="15"/>
      <c r="E134" s="15"/>
      <c r="F134" s="15"/>
      <c r="G134" s="15"/>
      <c r="H134" s="15"/>
      <c r="I134" s="15"/>
      <c r="J134" s="15"/>
      <c r="K134" s="12" t="s">
        <v>10</v>
      </c>
    </row>
    <row r="135" ht="17.05" customHeight="1" spans="1:11">
      <c r="A135" s="2" t="s">
        <v>10</v>
      </c>
      <c r="B135" s="2"/>
      <c r="C135" s="2"/>
      <c r="D135" s="2"/>
      <c r="E135" s="2"/>
      <c r="F135" s="2"/>
      <c r="G135" s="2"/>
      <c r="H135" s="2"/>
      <c r="I135" s="2"/>
      <c r="J135" s="2"/>
      <c r="K135" s="12" t="s">
        <v>10</v>
      </c>
    </row>
    <row r="136" ht="17.05" customHeight="1" spans="1:11">
      <c r="A136" s="3" t="s">
        <v>105</v>
      </c>
      <c r="B136" s="3"/>
      <c r="C136" s="3"/>
      <c r="D136" s="3"/>
      <c r="E136" s="3"/>
      <c r="F136" s="3"/>
      <c r="G136" s="3"/>
      <c r="H136" s="3"/>
      <c r="I136" s="2" t="s">
        <v>418</v>
      </c>
      <c r="J136" s="2"/>
      <c r="K136" s="12" t="s">
        <v>10</v>
      </c>
    </row>
    <row r="137" ht="17.05" customHeight="1" spans="1:11">
      <c r="A137" s="16" t="s">
        <v>13</v>
      </c>
      <c r="B137" s="17"/>
      <c r="C137" s="18" t="s">
        <v>107</v>
      </c>
      <c r="D137" s="18" t="s">
        <v>108</v>
      </c>
      <c r="E137" s="18" t="s">
        <v>109</v>
      </c>
      <c r="F137" s="18" t="s">
        <v>110</v>
      </c>
      <c r="G137" s="18" t="s">
        <v>111</v>
      </c>
      <c r="H137" s="19" t="s">
        <v>112</v>
      </c>
      <c r="I137" s="20"/>
      <c r="J137" s="21"/>
      <c r="K137" s="22" t="s">
        <v>10</v>
      </c>
    </row>
    <row r="138" ht="17.05" customHeight="1" spans="1:11">
      <c r="A138" s="23"/>
      <c r="B138" s="24"/>
      <c r="C138" s="25"/>
      <c r="D138" s="25"/>
      <c r="E138" s="25"/>
      <c r="F138" s="25"/>
      <c r="G138" s="25"/>
      <c r="H138" s="19" t="s">
        <v>113</v>
      </c>
      <c r="I138" s="21"/>
      <c r="J138" s="4" t="s">
        <v>114</v>
      </c>
      <c r="K138" s="22" t="s">
        <v>10</v>
      </c>
    </row>
    <row r="139" ht="20.15" customHeight="1" spans="1:11">
      <c r="A139" s="13" t="s">
        <v>10</v>
      </c>
      <c r="B139" s="14"/>
      <c r="C139" s="6" t="s">
        <v>10</v>
      </c>
      <c r="D139" s="6" t="s">
        <v>10</v>
      </c>
      <c r="E139" s="6" t="s">
        <v>419</v>
      </c>
      <c r="F139" s="5" t="s">
        <v>10</v>
      </c>
      <c r="G139" s="8"/>
      <c r="H139" s="32"/>
      <c r="I139" s="33"/>
      <c r="J139" s="8"/>
      <c r="K139" t="s">
        <v>10</v>
      </c>
    </row>
    <row r="140" ht="74.4" customHeight="1" spans="1:11">
      <c r="A140" s="13" t="s">
        <v>420</v>
      </c>
      <c r="B140" s="14"/>
      <c r="C140" s="6" t="s">
        <v>421</v>
      </c>
      <c r="D140" s="6" t="s">
        <v>333</v>
      </c>
      <c r="E140" s="6" t="s">
        <v>422</v>
      </c>
      <c r="F140" s="5" t="s">
        <v>125</v>
      </c>
      <c r="G140" s="10">
        <v>393</v>
      </c>
      <c r="H140" s="27">
        <v>31.7</v>
      </c>
      <c r="I140" s="28"/>
      <c r="J140" s="9">
        <v>12458.1</v>
      </c>
      <c r="K140" t="s">
        <v>10</v>
      </c>
    </row>
    <row r="141" ht="27.9" customHeight="1" spans="1:11">
      <c r="A141" s="13" t="s">
        <v>423</v>
      </c>
      <c r="B141" s="14"/>
      <c r="C141" s="6" t="s">
        <v>424</v>
      </c>
      <c r="D141" s="6" t="s">
        <v>337</v>
      </c>
      <c r="E141" s="6" t="s">
        <v>338</v>
      </c>
      <c r="F141" s="5" t="s">
        <v>136</v>
      </c>
      <c r="G141" s="10">
        <v>215.5</v>
      </c>
      <c r="H141" s="27">
        <v>47.51</v>
      </c>
      <c r="I141" s="28"/>
      <c r="J141" s="9">
        <v>10238.41</v>
      </c>
      <c r="K141" t="s">
        <v>10</v>
      </c>
    </row>
    <row r="142" ht="20.15" customHeight="1" spans="1:11">
      <c r="A142" s="13" t="s">
        <v>425</v>
      </c>
      <c r="B142" s="14"/>
      <c r="C142" s="6" t="s">
        <v>426</v>
      </c>
      <c r="D142" s="6" t="s">
        <v>341</v>
      </c>
      <c r="E142" s="6" t="s">
        <v>342</v>
      </c>
      <c r="F142" s="5" t="s">
        <v>125</v>
      </c>
      <c r="G142" s="10">
        <v>616</v>
      </c>
      <c r="H142" s="27">
        <v>5.4</v>
      </c>
      <c r="I142" s="28"/>
      <c r="J142" s="9">
        <v>3326.4</v>
      </c>
      <c r="K142" t="s">
        <v>10</v>
      </c>
    </row>
    <row r="143" ht="39.55" customHeight="1" spans="1:11">
      <c r="A143" s="13" t="s">
        <v>427</v>
      </c>
      <c r="B143" s="14"/>
      <c r="C143" s="6" t="s">
        <v>428</v>
      </c>
      <c r="D143" s="6" t="s">
        <v>345</v>
      </c>
      <c r="E143" s="6" t="s">
        <v>346</v>
      </c>
      <c r="F143" s="5" t="s">
        <v>136</v>
      </c>
      <c r="G143" s="10">
        <v>21.55</v>
      </c>
      <c r="H143" s="27">
        <v>206.39</v>
      </c>
      <c r="I143" s="28"/>
      <c r="J143" s="9">
        <v>4447.7</v>
      </c>
      <c r="K143" t="s">
        <v>10</v>
      </c>
    </row>
    <row r="144" ht="27.9" customHeight="1" spans="1:11">
      <c r="A144" s="13" t="s">
        <v>429</v>
      </c>
      <c r="B144" s="14"/>
      <c r="C144" s="6" t="s">
        <v>430</v>
      </c>
      <c r="D144" s="6" t="s">
        <v>349</v>
      </c>
      <c r="E144" s="6" t="s">
        <v>350</v>
      </c>
      <c r="F144" s="5" t="s">
        <v>215</v>
      </c>
      <c r="G144" s="10">
        <v>17.24</v>
      </c>
      <c r="H144" s="27">
        <v>954.3</v>
      </c>
      <c r="I144" s="28"/>
      <c r="J144" s="9">
        <v>16452.13</v>
      </c>
      <c r="K144" t="s">
        <v>10</v>
      </c>
    </row>
    <row r="145" ht="74.4" customHeight="1" spans="1:11">
      <c r="A145" s="13" t="s">
        <v>431</v>
      </c>
      <c r="B145" s="14"/>
      <c r="C145" s="6" t="s">
        <v>432</v>
      </c>
      <c r="D145" s="6" t="s">
        <v>433</v>
      </c>
      <c r="E145" s="6" t="s">
        <v>434</v>
      </c>
      <c r="F145" s="5" t="s">
        <v>366</v>
      </c>
      <c r="G145" s="10">
        <v>2</v>
      </c>
      <c r="H145" s="27">
        <v>125.76</v>
      </c>
      <c r="I145" s="28"/>
      <c r="J145" s="9">
        <v>251.52</v>
      </c>
      <c r="K145" t="s">
        <v>10</v>
      </c>
    </row>
    <row r="146" ht="86.05" customHeight="1" spans="1:11">
      <c r="A146" s="13" t="s">
        <v>435</v>
      </c>
      <c r="B146" s="14"/>
      <c r="C146" s="6" t="s">
        <v>436</v>
      </c>
      <c r="D146" s="6" t="s">
        <v>433</v>
      </c>
      <c r="E146" s="6" t="s">
        <v>437</v>
      </c>
      <c r="F146" s="5" t="s">
        <v>366</v>
      </c>
      <c r="G146" s="10">
        <v>5</v>
      </c>
      <c r="H146" s="27">
        <v>224.34</v>
      </c>
      <c r="I146" s="28"/>
      <c r="J146" s="9">
        <v>1121.7</v>
      </c>
      <c r="K146" t="s">
        <v>10</v>
      </c>
    </row>
    <row r="147" ht="86.05" customHeight="1" spans="1:11">
      <c r="A147" s="13" t="s">
        <v>438</v>
      </c>
      <c r="B147" s="14"/>
      <c r="C147" s="6" t="s">
        <v>439</v>
      </c>
      <c r="D147" s="6" t="s">
        <v>433</v>
      </c>
      <c r="E147" s="6" t="s">
        <v>440</v>
      </c>
      <c r="F147" s="5" t="s">
        <v>366</v>
      </c>
      <c r="G147" s="10">
        <v>5</v>
      </c>
      <c r="H147" s="27">
        <v>371.89</v>
      </c>
      <c r="I147" s="28"/>
      <c r="J147" s="9">
        <v>1859.45</v>
      </c>
      <c r="K147" t="s">
        <v>10</v>
      </c>
    </row>
    <row r="148" ht="62.8" customHeight="1" spans="1:11">
      <c r="A148" s="13" t="s">
        <v>441</v>
      </c>
      <c r="B148" s="14"/>
      <c r="C148" s="6" t="s">
        <v>442</v>
      </c>
      <c r="D148" s="6" t="s">
        <v>163</v>
      </c>
      <c r="E148" s="6" t="s">
        <v>443</v>
      </c>
      <c r="F148" s="5" t="s">
        <v>136</v>
      </c>
      <c r="G148" s="10">
        <v>92.5</v>
      </c>
      <c r="H148" s="27">
        <v>8.32</v>
      </c>
      <c r="I148" s="28"/>
      <c r="J148" s="9">
        <v>769.6</v>
      </c>
      <c r="K148" t="s">
        <v>10</v>
      </c>
    </row>
    <row r="149" ht="62.8" customHeight="1" spans="1:11">
      <c r="A149" s="13" t="s">
        <v>444</v>
      </c>
      <c r="B149" s="14"/>
      <c r="C149" s="6" t="s">
        <v>445</v>
      </c>
      <c r="D149" s="6" t="s">
        <v>155</v>
      </c>
      <c r="E149" s="6" t="s">
        <v>446</v>
      </c>
      <c r="F149" s="5" t="s">
        <v>136</v>
      </c>
      <c r="G149" s="10">
        <v>92.5</v>
      </c>
      <c r="H149" s="27">
        <v>15.35</v>
      </c>
      <c r="I149" s="28"/>
      <c r="J149" s="9">
        <v>1419.88</v>
      </c>
      <c r="K149" t="s">
        <v>10</v>
      </c>
    </row>
    <row r="150" ht="20.15" customHeight="1" spans="1:11">
      <c r="A150" s="13" t="s">
        <v>35</v>
      </c>
      <c r="B150" s="26"/>
      <c r="C150" s="26"/>
      <c r="D150" s="26"/>
      <c r="E150" s="26"/>
      <c r="F150" s="26"/>
      <c r="G150" s="26"/>
      <c r="H150" s="26"/>
      <c r="I150" s="26"/>
      <c r="J150" s="14"/>
      <c r="K150" t="s">
        <v>115</v>
      </c>
    </row>
    <row r="151" ht="20.15" customHeight="1" spans="1:11">
      <c r="A151" s="13" t="s">
        <v>62</v>
      </c>
      <c r="B151" s="26"/>
      <c r="C151" s="26"/>
      <c r="D151" s="26"/>
      <c r="E151" s="26"/>
      <c r="F151" s="26"/>
      <c r="G151" s="26"/>
      <c r="H151" s="26"/>
      <c r="I151" s="26"/>
      <c r="J151" s="14"/>
      <c r="K151" t="s">
        <v>116</v>
      </c>
    </row>
    <row r="152" ht="20.15" customHeight="1" spans="1:11">
      <c r="A152" s="13" t="s">
        <v>34</v>
      </c>
      <c r="B152" s="26"/>
      <c r="C152" s="26"/>
      <c r="D152" s="26"/>
      <c r="E152" s="26"/>
      <c r="F152" s="26"/>
      <c r="G152" s="26"/>
      <c r="H152" s="26"/>
      <c r="I152" s="26"/>
      <c r="J152" s="14"/>
      <c r="K152" t="s">
        <v>117</v>
      </c>
    </row>
    <row r="153" ht="62.8" customHeight="1" spans="1:11">
      <c r="A153" s="13" t="s">
        <v>447</v>
      </c>
      <c r="B153" s="14"/>
      <c r="C153" s="6" t="s">
        <v>448</v>
      </c>
      <c r="D153" s="6" t="s">
        <v>449</v>
      </c>
      <c r="E153" s="6" t="s">
        <v>450</v>
      </c>
      <c r="F153" s="5" t="s">
        <v>121</v>
      </c>
      <c r="G153" s="10">
        <v>40</v>
      </c>
      <c r="H153" s="27">
        <v>1146.79</v>
      </c>
      <c r="I153" s="28"/>
      <c r="J153" s="9">
        <v>45871.6</v>
      </c>
      <c r="K153" t="s">
        <v>10</v>
      </c>
    </row>
    <row r="154" ht="27.9" customHeight="1" spans="1:11">
      <c r="A154" s="15" t="s">
        <v>104</v>
      </c>
      <c r="B154" s="15"/>
      <c r="C154" s="15"/>
      <c r="D154" s="15"/>
      <c r="E154" s="15"/>
      <c r="F154" s="15"/>
      <c r="G154" s="15"/>
      <c r="H154" s="15"/>
      <c r="I154" s="15"/>
      <c r="J154" s="15"/>
      <c r="K154" s="12" t="s">
        <v>10</v>
      </c>
    </row>
    <row r="155" ht="17.05" customHeight="1" spans="1:11">
      <c r="A155" s="2" t="s">
        <v>10</v>
      </c>
      <c r="B155" s="2"/>
      <c r="C155" s="2"/>
      <c r="D155" s="2"/>
      <c r="E155" s="2"/>
      <c r="F155" s="2"/>
      <c r="G155" s="2"/>
      <c r="H155" s="2"/>
      <c r="I155" s="2"/>
      <c r="J155" s="2"/>
      <c r="K155" s="12" t="s">
        <v>10</v>
      </c>
    </row>
    <row r="156" ht="17.05" customHeight="1" spans="1:11">
      <c r="A156" s="3" t="s">
        <v>105</v>
      </c>
      <c r="B156" s="3"/>
      <c r="C156" s="3"/>
      <c r="D156" s="3"/>
      <c r="E156" s="3"/>
      <c r="F156" s="3"/>
      <c r="G156" s="3"/>
      <c r="H156" s="3"/>
      <c r="I156" s="2" t="s">
        <v>451</v>
      </c>
      <c r="J156" s="2"/>
      <c r="K156" s="12" t="s">
        <v>10</v>
      </c>
    </row>
    <row r="157" ht="17.05" customHeight="1" spans="1:11">
      <c r="A157" s="16" t="s">
        <v>13</v>
      </c>
      <c r="B157" s="17"/>
      <c r="C157" s="18" t="s">
        <v>107</v>
      </c>
      <c r="D157" s="18" t="s">
        <v>108</v>
      </c>
      <c r="E157" s="18" t="s">
        <v>109</v>
      </c>
      <c r="F157" s="18" t="s">
        <v>110</v>
      </c>
      <c r="G157" s="18" t="s">
        <v>111</v>
      </c>
      <c r="H157" s="19" t="s">
        <v>112</v>
      </c>
      <c r="I157" s="20"/>
      <c r="J157" s="21"/>
      <c r="K157" s="22" t="s">
        <v>10</v>
      </c>
    </row>
    <row r="158" ht="17.05" customHeight="1" spans="1:11">
      <c r="A158" s="23"/>
      <c r="B158" s="24"/>
      <c r="C158" s="25"/>
      <c r="D158" s="25"/>
      <c r="E158" s="25"/>
      <c r="F158" s="25"/>
      <c r="G158" s="25"/>
      <c r="H158" s="19" t="s">
        <v>113</v>
      </c>
      <c r="I158" s="21"/>
      <c r="J158" s="4" t="s">
        <v>114</v>
      </c>
      <c r="K158" s="22" t="s">
        <v>10</v>
      </c>
    </row>
    <row r="159" ht="97.65" customHeight="1" spans="1:11">
      <c r="A159" s="13" t="s">
        <v>452</v>
      </c>
      <c r="B159" s="14"/>
      <c r="C159" s="6" t="s">
        <v>453</v>
      </c>
      <c r="D159" s="6" t="s">
        <v>454</v>
      </c>
      <c r="E159" s="6" t="s">
        <v>455</v>
      </c>
      <c r="F159" s="5" t="s">
        <v>125</v>
      </c>
      <c r="G159" s="10">
        <v>100.48</v>
      </c>
      <c r="H159" s="27">
        <v>125.42</v>
      </c>
      <c r="I159" s="28"/>
      <c r="J159" s="9">
        <v>12602.2</v>
      </c>
      <c r="K159" t="s">
        <v>10</v>
      </c>
    </row>
    <row r="160" ht="109.3" customHeight="1" spans="1:11">
      <c r="A160" s="13" t="s">
        <v>456</v>
      </c>
      <c r="B160" s="14"/>
      <c r="C160" s="6" t="s">
        <v>457</v>
      </c>
      <c r="D160" s="6" t="s">
        <v>454</v>
      </c>
      <c r="E160" s="6" t="s">
        <v>458</v>
      </c>
      <c r="F160" s="5" t="s">
        <v>125</v>
      </c>
      <c r="G160" s="10">
        <v>100.48</v>
      </c>
      <c r="H160" s="27">
        <v>140.47</v>
      </c>
      <c r="I160" s="28"/>
      <c r="J160" s="9">
        <v>14114.43</v>
      </c>
      <c r="K160" t="s">
        <v>10</v>
      </c>
    </row>
    <row r="161" ht="27.9" customHeight="1" spans="1:11">
      <c r="A161" s="13" t="s">
        <v>459</v>
      </c>
      <c r="B161" s="14"/>
      <c r="C161" s="6" t="s">
        <v>460</v>
      </c>
      <c r="D161" s="6" t="s">
        <v>461</v>
      </c>
      <c r="E161" s="6" t="s">
        <v>462</v>
      </c>
      <c r="F161" s="5" t="s">
        <v>463</v>
      </c>
      <c r="G161" s="10">
        <v>2</v>
      </c>
      <c r="H161" s="27">
        <v>1201.2</v>
      </c>
      <c r="I161" s="28"/>
      <c r="J161" s="9">
        <v>2402.4</v>
      </c>
      <c r="K161" t="s">
        <v>10</v>
      </c>
    </row>
    <row r="162" ht="51.15" customHeight="1" spans="1:11">
      <c r="A162" s="13" t="s">
        <v>464</v>
      </c>
      <c r="B162" s="14"/>
      <c r="C162" s="6" t="s">
        <v>465</v>
      </c>
      <c r="D162" s="6" t="s">
        <v>461</v>
      </c>
      <c r="E162" s="6" t="s">
        <v>466</v>
      </c>
      <c r="F162" s="5" t="s">
        <v>463</v>
      </c>
      <c r="G162" s="10">
        <v>2</v>
      </c>
      <c r="H162" s="27">
        <v>3609.27</v>
      </c>
      <c r="I162" s="28"/>
      <c r="J162" s="9">
        <v>7218.54</v>
      </c>
      <c r="K162" t="s">
        <v>10</v>
      </c>
    </row>
    <row r="163" ht="51.15" customHeight="1" spans="1:11">
      <c r="A163" s="13" t="s">
        <v>467</v>
      </c>
      <c r="B163" s="14"/>
      <c r="C163" s="6" t="s">
        <v>468</v>
      </c>
      <c r="D163" s="6" t="s">
        <v>469</v>
      </c>
      <c r="E163" s="6" t="s">
        <v>470</v>
      </c>
      <c r="F163" s="5" t="s">
        <v>463</v>
      </c>
      <c r="G163" s="10">
        <v>6</v>
      </c>
      <c r="H163" s="27">
        <v>1832.86</v>
      </c>
      <c r="I163" s="28"/>
      <c r="J163" s="9">
        <v>10997.16</v>
      </c>
      <c r="K163" t="s">
        <v>10</v>
      </c>
    </row>
    <row r="164" ht="27.9" customHeight="1" spans="1:11">
      <c r="A164" s="13" t="s">
        <v>471</v>
      </c>
      <c r="B164" s="14"/>
      <c r="C164" s="6" t="s">
        <v>472</v>
      </c>
      <c r="D164" s="6" t="s">
        <v>473</v>
      </c>
      <c r="E164" s="6" t="s">
        <v>474</v>
      </c>
      <c r="F164" s="5" t="s">
        <v>463</v>
      </c>
      <c r="G164" s="10">
        <v>2</v>
      </c>
      <c r="H164" s="27">
        <v>21122.51</v>
      </c>
      <c r="I164" s="28"/>
      <c r="J164" s="9">
        <v>42245.02</v>
      </c>
      <c r="K164" t="s">
        <v>10</v>
      </c>
    </row>
    <row r="165" ht="39.55" customHeight="1" spans="1:11">
      <c r="A165" s="13" t="s">
        <v>475</v>
      </c>
      <c r="B165" s="14"/>
      <c r="C165" s="6" t="s">
        <v>476</v>
      </c>
      <c r="D165" s="6" t="s">
        <v>477</v>
      </c>
      <c r="E165" s="6" t="s">
        <v>478</v>
      </c>
      <c r="F165" s="5" t="s">
        <v>136</v>
      </c>
      <c r="G165" s="10">
        <v>2.025</v>
      </c>
      <c r="H165" s="27">
        <v>585.12</v>
      </c>
      <c r="I165" s="28"/>
      <c r="J165" s="9">
        <v>1184.87</v>
      </c>
      <c r="K165" t="s">
        <v>10</v>
      </c>
    </row>
    <row r="166" ht="39.55" customHeight="1" spans="1:11">
      <c r="A166" s="13" t="s">
        <v>479</v>
      </c>
      <c r="B166" s="14"/>
      <c r="C166" s="6" t="s">
        <v>480</v>
      </c>
      <c r="D166" s="6" t="s">
        <v>481</v>
      </c>
      <c r="E166" s="6" t="s">
        <v>482</v>
      </c>
      <c r="F166" s="5" t="s">
        <v>136</v>
      </c>
      <c r="G166" s="10">
        <v>2.52</v>
      </c>
      <c r="H166" s="27">
        <v>1362.14</v>
      </c>
      <c r="I166" s="28"/>
      <c r="J166" s="9">
        <v>3432.59</v>
      </c>
      <c r="K166" t="s">
        <v>10</v>
      </c>
    </row>
    <row r="167" ht="39.55" customHeight="1" spans="1:11">
      <c r="A167" s="13" t="s">
        <v>483</v>
      </c>
      <c r="B167" s="14"/>
      <c r="C167" s="6" t="s">
        <v>484</v>
      </c>
      <c r="D167" s="6" t="s">
        <v>359</v>
      </c>
      <c r="E167" s="6" t="s">
        <v>485</v>
      </c>
      <c r="F167" s="5" t="s">
        <v>361</v>
      </c>
      <c r="G167" s="10">
        <v>2</v>
      </c>
      <c r="H167" s="27">
        <v>849.18</v>
      </c>
      <c r="I167" s="28"/>
      <c r="J167" s="9">
        <v>1698.36</v>
      </c>
      <c r="K167" t="s">
        <v>10</v>
      </c>
    </row>
    <row r="168" ht="39.55" customHeight="1" spans="1:11">
      <c r="A168" s="13" t="s">
        <v>486</v>
      </c>
      <c r="B168" s="14"/>
      <c r="C168" s="6" t="s">
        <v>487</v>
      </c>
      <c r="D168" s="6" t="s">
        <v>155</v>
      </c>
      <c r="E168" s="6" t="s">
        <v>488</v>
      </c>
      <c r="F168" s="5" t="s">
        <v>136</v>
      </c>
      <c r="G168" s="10">
        <v>10.22</v>
      </c>
      <c r="H168" s="27">
        <v>38.09</v>
      </c>
      <c r="I168" s="28"/>
      <c r="J168" s="9">
        <v>389.28</v>
      </c>
      <c r="K168" t="s">
        <v>10</v>
      </c>
    </row>
    <row r="169" ht="190.65" customHeight="1" spans="1:11">
      <c r="A169" s="13" t="s">
        <v>489</v>
      </c>
      <c r="B169" s="14"/>
      <c r="C169" s="6" t="s">
        <v>490</v>
      </c>
      <c r="D169" s="6" t="s">
        <v>394</v>
      </c>
      <c r="E169" s="6" t="s">
        <v>491</v>
      </c>
      <c r="F169" s="5" t="s">
        <v>361</v>
      </c>
      <c r="G169" s="10">
        <v>2</v>
      </c>
      <c r="H169" s="27">
        <v>11281.25</v>
      </c>
      <c r="I169" s="28"/>
      <c r="J169" s="9">
        <v>22562.5</v>
      </c>
      <c r="K169" t="s">
        <v>10</v>
      </c>
    </row>
    <row r="170" ht="27.9" customHeight="1" spans="1:11">
      <c r="A170" s="15" t="s">
        <v>104</v>
      </c>
      <c r="B170" s="15"/>
      <c r="C170" s="15"/>
      <c r="D170" s="15"/>
      <c r="E170" s="15"/>
      <c r="F170" s="15"/>
      <c r="G170" s="15"/>
      <c r="H170" s="15"/>
      <c r="I170" s="15"/>
      <c r="J170" s="15"/>
      <c r="K170" s="12" t="s">
        <v>10</v>
      </c>
    </row>
    <row r="171" ht="17.05" customHeight="1" spans="1:11">
      <c r="A171" s="2" t="s">
        <v>10</v>
      </c>
      <c r="B171" s="2"/>
      <c r="C171" s="2"/>
      <c r="D171" s="2"/>
      <c r="E171" s="2"/>
      <c r="F171" s="2"/>
      <c r="G171" s="2"/>
      <c r="H171" s="2"/>
      <c r="I171" s="2"/>
      <c r="J171" s="2"/>
      <c r="K171" s="12" t="s">
        <v>10</v>
      </c>
    </row>
    <row r="172" ht="17.05" customHeight="1" spans="1:11">
      <c r="A172" s="3" t="s">
        <v>105</v>
      </c>
      <c r="B172" s="3"/>
      <c r="C172" s="3"/>
      <c r="D172" s="3"/>
      <c r="E172" s="3"/>
      <c r="F172" s="3"/>
      <c r="G172" s="3"/>
      <c r="H172" s="3"/>
      <c r="I172" s="2" t="s">
        <v>492</v>
      </c>
      <c r="J172" s="2"/>
      <c r="K172" s="12" t="s">
        <v>10</v>
      </c>
    </row>
    <row r="173" ht="17.05" customHeight="1" spans="1:11">
      <c r="A173" s="16" t="s">
        <v>13</v>
      </c>
      <c r="B173" s="17"/>
      <c r="C173" s="18" t="s">
        <v>107</v>
      </c>
      <c r="D173" s="18" t="s">
        <v>108</v>
      </c>
      <c r="E173" s="18" t="s">
        <v>109</v>
      </c>
      <c r="F173" s="18" t="s">
        <v>110</v>
      </c>
      <c r="G173" s="18" t="s">
        <v>111</v>
      </c>
      <c r="H173" s="19" t="s">
        <v>112</v>
      </c>
      <c r="I173" s="20"/>
      <c r="J173" s="21"/>
      <c r="K173" s="22" t="s">
        <v>10</v>
      </c>
    </row>
    <row r="174" ht="17.05" customHeight="1" spans="1:11">
      <c r="A174" s="23"/>
      <c r="B174" s="24"/>
      <c r="C174" s="25"/>
      <c r="D174" s="25"/>
      <c r="E174" s="25"/>
      <c r="F174" s="25"/>
      <c r="G174" s="25"/>
      <c r="H174" s="19" t="s">
        <v>113</v>
      </c>
      <c r="I174" s="21"/>
      <c r="J174" s="4" t="s">
        <v>114</v>
      </c>
      <c r="K174" s="22" t="s">
        <v>10</v>
      </c>
    </row>
    <row r="175" ht="74.4" customHeight="1" spans="1:11">
      <c r="A175" s="13" t="s">
        <v>10</v>
      </c>
      <c r="B175" s="14"/>
      <c r="C175" s="6" t="s">
        <v>10</v>
      </c>
      <c r="D175" s="6" t="s">
        <v>10</v>
      </c>
      <c r="E175" s="6" t="s">
        <v>493</v>
      </c>
      <c r="F175" s="5" t="s">
        <v>10</v>
      </c>
      <c r="G175" s="8"/>
      <c r="H175" s="32"/>
      <c r="I175" s="33"/>
      <c r="J175" s="8"/>
      <c r="K175" t="s">
        <v>10</v>
      </c>
    </row>
    <row r="176" ht="16.3" customHeight="1" spans="1:11">
      <c r="A176" s="13" t="s">
        <v>64</v>
      </c>
      <c r="B176" s="26"/>
      <c r="C176" s="26"/>
      <c r="D176" s="26"/>
      <c r="E176" s="26"/>
      <c r="F176" s="26"/>
      <c r="G176" s="26"/>
      <c r="H176" s="26"/>
      <c r="I176" s="14"/>
      <c r="J176" s="9">
        <v>1269742.89</v>
      </c>
      <c r="K176" s="22" t="s">
        <v>10</v>
      </c>
    </row>
  </sheetData>
  <mergeCells count="354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B18"/>
    <mergeCell ref="H18:I18"/>
    <mergeCell ref="A19:B19"/>
    <mergeCell ref="H19:I19"/>
    <mergeCell ref="A20:B20"/>
    <mergeCell ref="H20:I20"/>
    <mergeCell ref="A21:B21"/>
    <mergeCell ref="H21:I21"/>
    <mergeCell ref="A22:J22"/>
    <mergeCell ref="A23:B23"/>
    <mergeCell ref="H23:I23"/>
    <mergeCell ref="A24:B24"/>
    <mergeCell ref="H24:I24"/>
    <mergeCell ref="A25:J25"/>
    <mergeCell ref="A26:J26"/>
    <mergeCell ref="A27:H27"/>
    <mergeCell ref="I27:J27"/>
    <mergeCell ref="H28:J28"/>
    <mergeCell ref="H29:I29"/>
    <mergeCell ref="A30:B30"/>
    <mergeCell ref="H30:I30"/>
    <mergeCell ref="A31:B31"/>
    <mergeCell ref="H31:I31"/>
    <mergeCell ref="A32:B32"/>
    <mergeCell ref="H32:I32"/>
    <mergeCell ref="A33:B33"/>
    <mergeCell ref="H33:I33"/>
    <mergeCell ref="A34:B34"/>
    <mergeCell ref="H34:I34"/>
    <mergeCell ref="A35:B35"/>
    <mergeCell ref="H35:I35"/>
    <mergeCell ref="A36:B36"/>
    <mergeCell ref="H36:I36"/>
    <mergeCell ref="A37:B37"/>
    <mergeCell ref="H37:I37"/>
    <mergeCell ref="A38:B38"/>
    <mergeCell ref="H38:I38"/>
    <mergeCell ref="A39:B39"/>
    <mergeCell ref="H39:I39"/>
    <mergeCell ref="A40:B40"/>
    <mergeCell ref="H40:I40"/>
    <mergeCell ref="A41:B41"/>
    <mergeCell ref="H41:I41"/>
    <mergeCell ref="A42:B42"/>
    <mergeCell ref="H42:I42"/>
    <mergeCell ref="A43:B43"/>
    <mergeCell ref="H43:I43"/>
    <mergeCell ref="A44:B44"/>
    <mergeCell ref="H44:I44"/>
    <mergeCell ref="A45:B45"/>
    <mergeCell ref="H45:I45"/>
    <mergeCell ref="A46:B46"/>
    <mergeCell ref="H46:I46"/>
    <mergeCell ref="A47:B47"/>
    <mergeCell ref="H47:I47"/>
    <mergeCell ref="A48:J48"/>
    <mergeCell ref="A49:J49"/>
    <mergeCell ref="A50:H50"/>
    <mergeCell ref="I50:J50"/>
    <mergeCell ref="H51:J51"/>
    <mergeCell ref="H52:I52"/>
    <mergeCell ref="A53:B53"/>
    <mergeCell ref="H53:I53"/>
    <mergeCell ref="A54:J54"/>
    <mergeCell ref="A55:B55"/>
    <mergeCell ref="H55:I55"/>
    <mergeCell ref="A56:B56"/>
    <mergeCell ref="H56:I56"/>
    <mergeCell ref="A57:B57"/>
    <mergeCell ref="H57:I57"/>
    <mergeCell ref="A58:B58"/>
    <mergeCell ref="H58:I58"/>
    <mergeCell ref="A59:B59"/>
    <mergeCell ref="H59:I59"/>
    <mergeCell ref="A60:J60"/>
    <mergeCell ref="A61:B61"/>
    <mergeCell ref="H61:I61"/>
    <mergeCell ref="A62:B62"/>
    <mergeCell ref="H62:I62"/>
    <mergeCell ref="A63:B63"/>
    <mergeCell ref="H63:I63"/>
    <mergeCell ref="A64:B64"/>
    <mergeCell ref="H64:I64"/>
    <mergeCell ref="A65:J65"/>
    <mergeCell ref="A66:J66"/>
    <mergeCell ref="A67:H67"/>
    <mergeCell ref="I67:J67"/>
    <mergeCell ref="H68:J68"/>
    <mergeCell ref="H69:I69"/>
    <mergeCell ref="A70:B70"/>
    <mergeCell ref="H70:I70"/>
    <mergeCell ref="A71:B71"/>
    <mergeCell ref="H71:I71"/>
    <mergeCell ref="A72:B72"/>
    <mergeCell ref="H72:I72"/>
    <mergeCell ref="A73:B73"/>
    <mergeCell ref="H73:I73"/>
    <mergeCell ref="A74:B74"/>
    <mergeCell ref="H74:I74"/>
    <mergeCell ref="A75:B75"/>
    <mergeCell ref="H75:I75"/>
    <mergeCell ref="A76:B76"/>
    <mergeCell ref="H76:I76"/>
    <mergeCell ref="A77:B77"/>
    <mergeCell ref="H77:I77"/>
    <mergeCell ref="A78:B78"/>
    <mergeCell ref="H78:I78"/>
    <mergeCell ref="A79:J79"/>
    <mergeCell ref="A80:J80"/>
    <mergeCell ref="A81:H81"/>
    <mergeCell ref="I81:J81"/>
    <mergeCell ref="H82:J82"/>
    <mergeCell ref="H83:I83"/>
    <mergeCell ref="A84:B84"/>
    <mergeCell ref="H84:I84"/>
    <mergeCell ref="A85:B85"/>
    <mergeCell ref="H85:I85"/>
    <mergeCell ref="A86:B86"/>
    <mergeCell ref="H86:I86"/>
    <mergeCell ref="A87:B87"/>
    <mergeCell ref="H87:I87"/>
    <mergeCell ref="A88:B88"/>
    <mergeCell ref="H88:I88"/>
    <mergeCell ref="A89:B89"/>
    <mergeCell ref="H89:I89"/>
    <mergeCell ref="A90:B90"/>
    <mergeCell ref="H90:I90"/>
    <mergeCell ref="A91:J91"/>
    <mergeCell ref="A92:J92"/>
    <mergeCell ref="A93:B93"/>
    <mergeCell ref="H93:I93"/>
    <mergeCell ref="A94:B94"/>
    <mergeCell ref="H94:I94"/>
    <mergeCell ref="A95:B95"/>
    <mergeCell ref="H95:I95"/>
    <mergeCell ref="A96:B96"/>
    <mergeCell ref="H96:I96"/>
    <mergeCell ref="A97:B97"/>
    <mergeCell ref="H97:I97"/>
    <mergeCell ref="A98:J98"/>
    <mergeCell ref="A99:J99"/>
    <mergeCell ref="A100:J100"/>
    <mergeCell ref="A101:B101"/>
    <mergeCell ref="H101:I101"/>
    <mergeCell ref="A102:J102"/>
    <mergeCell ref="A103:J103"/>
    <mergeCell ref="A104:H104"/>
    <mergeCell ref="I104:J104"/>
    <mergeCell ref="H105:J105"/>
    <mergeCell ref="H106:I106"/>
    <mergeCell ref="A107:B107"/>
    <mergeCell ref="H107:I107"/>
    <mergeCell ref="A108:B108"/>
    <mergeCell ref="H108:I108"/>
    <mergeCell ref="A109:B109"/>
    <mergeCell ref="H109:I109"/>
    <mergeCell ref="A110:B110"/>
    <mergeCell ref="H110:I110"/>
    <mergeCell ref="A111:B111"/>
    <mergeCell ref="H111:I111"/>
    <mergeCell ref="A112:B112"/>
    <mergeCell ref="H112:I112"/>
    <mergeCell ref="A113:B113"/>
    <mergeCell ref="H113:I113"/>
    <mergeCell ref="A114:B114"/>
    <mergeCell ref="H114:I114"/>
    <mergeCell ref="A115:J115"/>
    <mergeCell ref="A116:B116"/>
    <mergeCell ref="H116:I116"/>
    <mergeCell ref="A117:B117"/>
    <mergeCell ref="H117:I117"/>
    <mergeCell ref="A118:B118"/>
    <mergeCell ref="H118:I118"/>
    <mergeCell ref="A119:B119"/>
    <mergeCell ref="H119:I119"/>
    <mergeCell ref="A120:J120"/>
    <mergeCell ref="A121:J121"/>
    <mergeCell ref="A122:H122"/>
    <mergeCell ref="I122:J122"/>
    <mergeCell ref="H123:J123"/>
    <mergeCell ref="H124:I124"/>
    <mergeCell ref="A125:B125"/>
    <mergeCell ref="H125:I125"/>
    <mergeCell ref="A126:B126"/>
    <mergeCell ref="H126:I126"/>
    <mergeCell ref="A127:B127"/>
    <mergeCell ref="H127:I127"/>
    <mergeCell ref="A128:B128"/>
    <mergeCell ref="H128:I128"/>
    <mergeCell ref="A129:B129"/>
    <mergeCell ref="H129:I129"/>
    <mergeCell ref="A130:B130"/>
    <mergeCell ref="H130:I130"/>
    <mergeCell ref="A131:J131"/>
    <mergeCell ref="A132:J132"/>
    <mergeCell ref="A133:B133"/>
    <mergeCell ref="H133:I133"/>
    <mergeCell ref="A134:J134"/>
    <mergeCell ref="A135:J135"/>
    <mergeCell ref="A136:H136"/>
    <mergeCell ref="I136:J136"/>
    <mergeCell ref="H137:J137"/>
    <mergeCell ref="H138:I138"/>
    <mergeCell ref="A139:B139"/>
    <mergeCell ref="H139:I139"/>
    <mergeCell ref="A140:B140"/>
    <mergeCell ref="H140:I140"/>
    <mergeCell ref="A141:B141"/>
    <mergeCell ref="H141:I141"/>
    <mergeCell ref="A142:B142"/>
    <mergeCell ref="H142:I142"/>
    <mergeCell ref="A143:B143"/>
    <mergeCell ref="H143:I143"/>
    <mergeCell ref="A144:B144"/>
    <mergeCell ref="H144:I144"/>
    <mergeCell ref="A145:B145"/>
    <mergeCell ref="H145:I145"/>
    <mergeCell ref="A146:B146"/>
    <mergeCell ref="H146:I146"/>
    <mergeCell ref="A147:B147"/>
    <mergeCell ref="H147:I147"/>
    <mergeCell ref="A148:B148"/>
    <mergeCell ref="H148:I148"/>
    <mergeCell ref="A149:B149"/>
    <mergeCell ref="H149:I149"/>
    <mergeCell ref="A150:J150"/>
    <mergeCell ref="A151:J151"/>
    <mergeCell ref="A152:J152"/>
    <mergeCell ref="A153:B153"/>
    <mergeCell ref="H153:I153"/>
    <mergeCell ref="A154:J154"/>
    <mergeCell ref="A155:J155"/>
    <mergeCell ref="A156:H156"/>
    <mergeCell ref="I156:J156"/>
    <mergeCell ref="H157:J157"/>
    <mergeCell ref="H158:I158"/>
    <mergeCell ref="A159:B159"/>
    <mergeCell ref="H159:I159"/>
    <mergeCell ref="A160:B160"/>
    <mergeCell ref="H160:I160"/>
    <mergeCell ref="A161:B161"/>
    <mergeCell ref="H161:I161"/>
    <mergeCell ref="A162:B162"/>
    <mergeCell ref="H162:I162"/>
    <mergeCell ref="A163:B163"/>
    <mergeCell ref="H163:I163"/>
    <mergeCell ref="A164:B164"/>
    <mergeCell ref="H164:I164"/>
    <mergeCell ref="A165:B165"/>
    <mergeCell ref="H165:I165"/>
    <mergeCell ref="A166:B166"/>
    <mergeCell ref="H166:I166"/>
    <mergeCell ref="A167:B167"/>
    <mergeCell ref="H167:I167"/>
    <mergeCell ref="A168:B168"/>
    <mergeCell ref="H168:I168"/>
    <mergeCell ref="A169:B169"/>
    <mergeCell ref="H169:I169"/>
    <mergeCell ref="A170:J170"/>
    <mergeCell ref="A171:J171"/>
    <mergeCell ref="A172:H172"/>
    <mergeCell ref="I172:J172"/>
    <mergeCell ref="H173:J173"/>
    <mergeCell ref="H174:I174"/>
    <mergeCell ref="A175:B175"/>
    <mergeCell ref="H175:I175"/>
    <mergeCell ref="A176:I176"/>
    <mergeCell ref="C4:C5"/>
    <mergeCell ref="C28:C29"/>
    <mergeCell ref="C51:C52"/>
    <mergeCell ref="C68:C69"/>
    <mergeCell ref="C82:C83"/>
    <mergeCell ref="C105:C106"/>
    <mergeCell ref="C123:C124"/>
    <mergeCell ref="C137:C138"/>
    <mergeCell ref="C157:C158"/>
    <mergeCell ref="C173:C174"/>
    <mergeCell ref="D4:D5"/>
    <mergeCell ref="D28:D29"/>
    <mergeCell ref="D51:D52"/>
    <mergeCell ref="D68:D69"/>
    <mergeCell ref="D82:D83"/>
    <mergeCell ref="D105:D106"/>
    <mergeCell ref="D123:D124"/>
    <mergeCell ref="D137:D138"/>
    <mergeCell ref="D157:D158"/>
    <mergeCell ref="D173:D174"/>
    <mergeCell ref="E4:E5"/>
    <mergeCell ref="E28:E29"/>
    <mergeCell ref="E51:E52"/>
    <mergeCell ref="E68:E69"/>
    <mergeCell ref="E82:E83"/>
    <mergeCell ref="E105:E106"/>
    <mergeCell ref="E123:E124"/>
    <mergeCell ref="E137:E138"/>
    <mergeCell ref="E157:E158"/>
    <mergeCell ref="E173:E174"/>
    <mergeCell ref="F4:F5"/>
    <mergeCell ref="F28:F29"/>
    <mergeCell ref="F51:F52"/>
    <mergeCell ref="F68:F69"/>
    <mergeCell ref="F82:F83"/>
    <mergeCell ref="F105:F106"/>
    <mergeCell ref="F123:F124"/>
    <mergeCell ref="F137:F138"/>
    <mergeCell ref="F157:F158"/>
    <mergeCell ref="F173:F174"/>
    <mergeCell ref="G4:G5"/>
    <mergeCell ref="G28:G29"/>
    <mergeCell ref="G51:G52"/>
    <mergeCell ref="G68:G69"/>
    <mergeCell ref="G82:G83"/>
    <mergeCell ref="G105:G106"/>
    <mergeCell ref="G123:G124"/>
    <mergeCell ref="G137:G138"/>
    <mergeCell ref="G157:G158"/>
    <mergeCell ref="G173:G174"/>
    <mergeCell ref="A4:B5"/>
    <mergeCell ref="A28:B29"/>
    <mergeCell ref="A51:B52"/>
    <mergeCell ref="A68:B69"/>
    <mergeCell ref="A82:B83"/>
    <mergeCell ref="A105:B106"/>
    <mergeCell ref="A123:B124"/>
    <mergeCell ref="A137:B138"/>
    <mergeCell ref="A157:B158"/>
    <mergeCell ref="A173:B174"/>
  </mergeCells>
  <pageMargins left="0.590551181102362" right="0" top="0.393700787401575" bottom="0" header="0" footer="0"/>
  <pageSetup paperSize="9" orientation="portrait"/>
  <headerFooter/>
  <rowBreaks count="9" manualBreakCount="9">
    <brk id="24" max="16383" man="1"/>
    <brk id="47" max="16383" man="1"/>
    <brk id="64" max="16383" man="1"/>
    <brk id="78" max="16383" man="1"/>
    <brk id="101" max="16383" man="1"/>
    <brk id="119" max="16383" man="1"/>
    <brk id="133" max="16383" man="1"/>
    <brk id="153" max="16383" man="1"/>
    <brk id="16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7" workbookViewId="0">
      <selection activeCell="E40" sqref="E40"/>
    </sheetView>
  </sheetViews>
  <sheetFormatPr defaultColWidth="10.2857142857143" defaultRowHeight="15" outlineLevelCol="4"/>
  <cols>
    <col min="1" max="1" width="7.19047619047619" customWidth="1"/>
    <col min="2" max="2" width="37.1619047619048" customWidth="1"/>
    <col min="3" max="3" width="18.9904761904762" customWidth="1"/>
    <col min="4" max="4" width="16.552380952381" customWidth="1"/>
    <col min="5" max="5" width="17.5047619047619" customWidth="1"/>
  </cols>
  <sheetData>
    <row r="1" ht="27.9" customHeight="1" spans="1:5">
      <c r="A1" s="11" t="s">
        <v>494</v>
      </c>
      <c r="B1" s="11"/>
      <c r="C1" s="11"/>
      <c r="D1" s="11"/>
      <c r="E1" s="11"/>
    </row>
    <row r="2" ht="17.85" customHeight="1" spans="1:5">
      <c r="A2" s="2" t="s">
        <v>10</v>
      </c>
      <c r="B2" s="2"/>
      <c r="C2" s="2"/>
      <c r="D2" s="2"/>
      <c r="E2" s="2"/>
    </row>
    <row r="3" ht="17.05" customHeight="1" spans="1:5">
      <c r="A3" s="3" t="s">
        <v>105</v>
      </c>
      <c r="B3" s="3"/>
      <c r="C3" s="3"/>
      <c r="D3" s="3"/>
      <c r="E3" s="29" t="s">
        <v>49</v>
      </c>
    </row>
    <row r="4" ht="29.45" customHeight="1" spans="1:5">
      <c r="A4" s="4" t="s">
        <v>13</v>
      </c>
      <c r="B4" s="4" t="s">
        <v>495</v>
      </c>
      <c r="C4" s="4" t="s">
        <v>496</v>
      </c>
      <c r="D4" s="4" t="s">
        <v>497</v>
      </c>
      <c r="E4" s="4" t="s">
        <v>112</v>
      </c>
    </row>
    <row r="5" ht="16.3" customHeight="1" spans="1:5">
      <c r="A5" s="19" t="s">
        <v>27</v>
      </c>
      <c r="B5" s="20"/>
      <c r="C5" s="20"/>
      <c r="D5" s="20"/>
      <c r="E5" s="21"/>
    </row>
    <row r="6" ht="16.3" customHeight="1" spans="1:5">
      <c r="A6" s="19" t="s">
        <v>62</v>
      </c>
      <c r="B6" s="20"/>
      <c r="C6" s="20"/>
      <c r="D6" s="20"/>
      <c r="E6" s="21"/>
    </row>
    <row r="7" ht="16.3" customHeight="1" spans="1:5">
      <c r="A7" s="19" t="s">
        <v>28</v>
      </c>
      <c r="B7" s="20"/>
      <c r="C7" s="20"/>
      <c r="D7" s="20"/>
      <c r="E7" s="21"/>
    </row>
    <row r="8" ht="16.3" customHeight="1" spans="1:5">
      <c r="A8" s="4" t="s">
        <v>53</v>
      </c>
      <c r="B8" s="30" t="s">
        <v>83</v>
      </c>
      <c r="C8" s="31">
        <v>85548</v>
      </c>
      <c r="D8" s="4" t="s">
        <v>498</v>
      </c>
      <c r="E8" s="31">
        <v>1591</v>
      </c>
    </row>
    <row r="9" ht="16.3" customHeight="1" spans="1:5">
      <c r="A9" s="4" t="s">
        <v>54</v>
      </c>
      <c r="B9" s="30" t="s">
        <v>85</v>
      </c>
      <c r="C9" s="31">
        <v>85548</v>
      </c>
      <c r="D9" s="4" t="s">
        <v>499</v>
      </c>
      <c r="E9" s="31">
        <v>419</v>
      </c>
    </row>
    <row r="10" ht="16.3" customHeight="1" spans="1:5">
      <c r="A10" s="19" t="s">
        <v>29</v>
      </c>
      <c r="B10" s="20"/>
      <c r="C10" s="20"/>
      <c r="D10" s="20"/>
      <c r="E10" s="21"/>
    </row>
    <row r="11" ht="16.3" customHeight="1" spans="1:5">
      <c r="A11" s="4" t="s">
        <v>53</v>
      </c>
      <c r="B11" s="30" t="s">
        <v>83</v>
      </c>
      <c r="C11" s="31">
        <v>434620</v>
      </c>
      <c r="D11" s="4" t="s">
        <v>498</v>
      </c>
      <c r="E11" s="31">
        <v>8084</v>
      </c>
    </row>
    <row r="12" ht="16.3" customHeight="1" spans="1:5">
      <c r="A12" s="4" t="s">
        <v>54</v>
      </c>
      <c r="B12" s="30" t="s">
        <v>85</v>
      </c>
      <c r="C12" s="31">
        <v>434620</v>
      </c>
      <c r="D12" s="4" t="s">
        <v>499</v>
      </c>
      <c r="E12" s="31">
        <v>2130</v>
      </c>
    </row>
    <row r="13" ht="16.3" customHeight="1" spans="1:5">
      <c r="A13" s="19" t="s">
        <v>30</v>
      </c>
      <c r="B13" s="20"/>
      <c r="C13" s="20"/>
      <c r="D13" s="20"/>
      <c r="E13" s="21"/>
    </row>
    <row r="14" ht="16.3" customHeight="1" spans="1:5">
      <c r="A14" s="4" t="s">
        <v>53</v>
      </c>
      <c r="B14" s="30" t="s">
        <v>83</v>
      </c>
      <c r="C14" s="31">
        <v>375472</v>
      </c>
      <c r="D14" s="4" t="s">
        <v>498</v>
      </c>
      <c r="E14" s="31">
        <v>6984</v>
      </c>
    </row>
    <row r="15" ht="16.3" customHeight="1" spans="1:5">
      <c r="A15" s="4" t="s">
        <v>54</v>
      </c>
      <c r="B15" s="30" t="s">
        <v>85</v>
      </c>
      <c r="C15" s="31">
        <v>375472</v>
      </c>
      <c r="D15" s="4" t="s">
        <v>499</v>
      </c>
      <c r="E15" s="31">
        <v>1840</v>
      </c>
    </row>
    <row r="16" ht="16.3" customHeight="1" spans="1:5">
      <c r="A16" s="19" t="s">
        <v>31</v>
      </c>
      <c r="B16" s="20"/>
      <c r="C16" s="20"/>
      <c r="D16" s="20"/>
      <c r="E16" s="21"/>
    </row>
    <row r="17" ht="16.3" customHeight="1" spans="1:5">
      <c r="A17" s="4" t="s">
        <v>53</v>
      </c>
      <c r="B17" s="30" t="s">
        <v>83</v>
      </c>
      <c r="C17" s="31">
        <v>16707</v>
      </c>
      <c r="D17" s="4" t="s">
        <v>498</v>
      </c>
      <c r="E17" s="31">
        <v>311</v>
      </c>
    </row>
    <row r="18" ht="16.3" customHeight="1" spans="1:5">
      <c r="A18" s="4" t="s">
        <v>54</v>
      </c>
      <c r="B18" s="30" t="s">
        <v>85</v>
      </c>
      <c r="C18" s="31">
        <v>16707</v>
      </c>
      <c r="D18" s="4" t="s">
        <v>499</v>
      </c>
      <c r="E18" s="31">
        <v>82</v>
      </c>
    </row>
    <row r="19" ht="16.3" customHeight="1" spans="1:5">
      <c r="A19" s="19" t="s">
        <v>63</v>
      </c>
      <c r="B19" s="20"/>
      <c r="C19" s="20"/>
      <c r="D19" s="20"/>
      <c r="E19" s="21"/>
    </row>
    <row r="20" ht="16.3" customHeight="1" spans="1:5">
      <c r="A20" s="19" t="s">
        <v>32</v>
      </c>
      <c r="B20" s="20"/>
      <c r="C20" s="20"/>
      <c r="D20" s="20"/>
      <c r="E20" s="21"/>
    </row>
    <row r="21" ht="16.3" customHeight="1" spans="1:5">
      <c r="A21" s="4" t="s">
        <v>53</v>
      </c>
      <c r="B21" s="30" t="s">
        <v>83</v>
      </c>
      <c r="C21" s="31">
        <v>3280</v>
      </c>
      <c r="D21" s="4" t="s">
        <v>498</v>
      </c>
      <c r="E21" s="31">
        <v>61</v>
      </c>
    </row>
    <row r="22" ht="16.3" customHeight="1" spans="1:5">
      <c r="A22" s="4" t="s">
        <v>54</v>
      </c>
      <c r="B22" s="30" t="s">
        <v>85</v>
      </c>
      <c r="C22" s="31">
        <v>3280</v>
      </c>
      <c r="D22" s="4" t="s">
        <v>499</v>
      </c>
      <c r="E22" s="31">
        <v>16</v>
      </c>
    </row>
    <row r="23" ht="16.3" customHeight="1" spans="1:5">
      <c r="A23" s="19" t="s">
        <v>33</v>
      </c>
      <c r="B23" s="20"/>
      <c r="C23" s="20"/>
      <c r="D23" s="20"/>
      <c r="E23" s="21"/>
    </row>
    <row r="24" ht="16.3" customHeight="1" spans="1:5">
      <c r="A24" s="19" t="s">
        <v>62</v>
      </c>
      <c r="B24" s="20"/>
      <c r="C24" s="20"/>
      <c r="D24" s="20"/>
      <c r="E24" s="21"/>
    </row>
    <row r="25" ht="16.3" customHeight="1" spans="1:5">
      <c r="A25" s="19" t="s">
        <v>28</v>
      </c>
      <c r="B25" s="20"/>
      <c r="C25" s="20"/>
      <c r="D25" s="20"/>
      <c r="E25" s="21"/>
    </row>
    <row r="26" ht="16.3" customHeight="1" spans="1:5">
      <c r="A26" s="4" t="s">
        <v>53</v>
      </c>
      <c r="B26" s="30" t="s">
        <v>83</v>
      </c>
      <c r="C26" s="31">
        <v>11813</v>
      </c>
      <c r="D26" s="4" t="s">
        <v>498</v>
      </c>
      <c r="E26" s="31">
        <v>220</v>
      </c>
    </row>
    <row r="27" ht="16.3" customHeight="1" spans="1:5">
      <c r="A27" s="4" t="s">
        <v>54</v>
      </c>
      <c r="B27" s="30" t="s">
        <v>85</v>
      </c>
      <c r="C27" s="31">
        <v>11813</v>
      </c>
      <c r="D27" s="4" t="s">
        <v>499</v>
      </c>
      <c r="E27" s="31">
        <v>58</v>
      </c>
    </row>
    <row r="28" ht="16.3" customHeight="1" spans="1:5">
      <c r="A28" s="19" t="s">
        <v>34</v>
      </c>
      <c r="B28" s="20"/>
      <c r="C28" s="20"/>
      <c r="D28" s="20"/>
      <c r="E28" s="21"/>
    </row>
    <row r="29" ht="16.3" customHeight="1" spans="1:5">
      <c r="A29" s="4" t="s">
        <v>53</v>
      </c>
      <c r="B29" s="30" t="s">
        <v>83</v>
      </c>
      <c r="C29" s="31">
        <v>158498</v>
      </c>
      <c r="D29" s="4" t="s">
        <v>498</v>
      </c>
      <c r="E29" s="31">
        <v>2948</v>
      </c>
    </row>
    <row r="30" ht="16.3" customHeight="1" spans="1:5">
      <c r="A30" s="4" t="s">
        <v>54</v>
      </c>
      <c r="B30" s="30" t="s">
        <v>85</v>
      </c>
      <c r="C30" s="31">
        <v>158498</v>
      </c>
      <c r="D30" s="4" t="s">
        <v>499</v>
      </c>
      <c r="E30" s="31">
        <v>777</v>
      </c>
    </row>
    <row r="31" ht="16.3" customHeight="1" spans="1:5">
      <c r="A31" s="19" t="s">
        <v>63</v>
      </c>
      <c r="B31" s="20"/>
      <c r="C31" s="20"/>
      <c r="D31" s="20"/>
      <c r="E31" s="21"/>
    </row>
    <row r="32" ht="16.3" customHeight="1" spans="1:5">
      <c r="A32" s="19" t="s">
        <v>32</v>
      </c>
      <c r="B32" s="20"/>
      <c r="C32" s="20"/>
      <c r="D32" s="20"/>
      <c r="E32" s="21"/>
    </row>
    <row r="33" ht="16.3" customHeight="1" spans="1:5">
      <c r="A33" s="4" t="s">
        <v>53</v>
      </c>
      <c r="B33" s="30" t="s">
        <v>83</v>
      </c>
      <c r="C33" s="31">
        <v>57305</v>
      </c>
      <c r="D33" s="4" t="s">
        <v>498</v>
      </c>
      <c r="E33" s="31">
        <v>1066</v>
      </c>
    </row>
    <row r="34" ht="16.3" customHeight="1" spans="1:5">
      <c r="A34" s="4" t="s">
        <v>54</v>
      </c>
      <c r="B34" s="30" t="s">
        <v>85</v>
      </c>
      <c r="C34" s="31">
        <v>57305</v>
      </c>
      <c r="D34" s="4" t="s">
        <v>499</v>
      </c>
      <c r="E34" s="31">
        <v>281</v>
      </c>
    </row>
    <row r="35" ht="16.3" customHeight="1" spans="1:5">
      <c r="A35" s="19" t="s">
        <v>35</v>
      </c>
      <c r="B35" s="20"/>
      <c r="C35" s="20"/>
      <c r="D35" s="20"/>
      <c r="E35" s="21"/>
    </row>
    <row r="36" ht="16.3" customHeight="1" spans="1:5">
      <c r="A36" s="19" t="s">
        <v>62</v>
      </c>
      <c r="B36" s="20"/>
      <c r="C36" s="20"/>
      <c r="D36" s="20"/>
      <c r="E36" s="21"/>
    </row>
    <row r="37" ht="16.3" customHeight="1" spans="1:5">
      <c r="A37" s="19" t="s">
        <v>34</v>
      </c>
      <c r="B37" s="20"/>
      <c r="C37" s="20"/>
      <c r="D37" s="20"/>
      <c r="E37" s="21"/>
    </row>
    <row r="38" ht="16.3" customHeight="1" spans="1:5">
      <c r="A38" s="4" t="s">
        <v>53</v>
      </c>
      <c r="B38" s="30" t="s">
        <v>83</v>
      </c>
      <c r="C38" s="31">
        <v>164719</v>
      </c>
      <c r="D38" s="4" t="s">
        <v>498</v>
      </c>
      <c r="E38" s="31">
        <v>3064</v>
      </c>
    </row>
    <row r="39" ht="16.3" customHeight="1" spans="1:5">
      <c r="A39" s="4" t="s">
        <v>54</v>
      </c>
      <c r="B39" s="30" t="s">
        <v>85</v>
      </c>
      <c r="C39" s="31">
        <v>164719</v>
      </c>
      <c r="D39" s="4" t="s">
        <v>499</v>
      </c>
      <c r="E39" s="31">
        <v>807</v>
      </c>
    </row>
    <row r="40" ht="17.05" customHeight="1" spans="1:5">
      <c r="A40" s="19" t="s">
        <v>500</v>
      </c>
      <c r="B40" s="20"/>
      <c r="C40" s="20"/>
      <c r="D40" s="21"/>
      <c r="E40" s="31">
        <v>30739</v>
      </c>
    </row>
  </sheetData>
  <mergeCells count="21">
    <mergeCell ref="A1:E1"/>
    <mergeCell ref="A2:E2"/>
    <mergeCell ref="A3:D3"/>
    <mergeCell ref="A5:E5"/>
    <mergeCell ref="A6:E6"/>
    <mergeCell ref="A7:E7"/>
    <mergeCell ref="A10:E10"/>
    <mergeCell ref="A13:E13"/>
    <mergeCell ref="A16:E16"/>
    <mergeCell ref="A19:E19"/>
    <mergeCell ref="A20:E20"/>
    <mergeCell ref="A23:E23"/>
    <mergeCell ref="A24:E24"/>
    <mergeCell ref="A25:E25"/>
    <mergeCell ref="A28:E28"/>
    <mergeCell ref="A31:E31"/>
    <mergeCell ref="A32:E32"/>
    <mergeCell ref="A35:E35"/>
    <mergeCell ref="A36:E36"/>
    <mergeCell ref="A37:E37"/>
    <mergeCell ref="A40:D40"/>
  </mergeCells>
  <pageMargins left="0.393700787401575" right="0" top="0.393700787401575" bottom="0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opLeftCell="A13" workbookViewId="0">
      <selection activeCell="A1" sqref="A1:J1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3.1619047619048" customWidth="1"/>
    <col min="4" max="4" width="21.9714285714286" customWidth="1"/>
    <col min="5" max="5" width="15.4666666666667" customWidth="1"/>
    <col min="6" max="6" width="5.01904761904762" customWidth="1"/>
    <col min="7" max="7" width="8.40952380952381" customWidth="1"/>
    <col min="8" max="8" width="8.54285714285714" customWidth="1"/>
    <col min="9" max="9" width="3.39047619047619" customWidth="1"/>
    <col min="10" max="10" width="12.4761904761905" customWidth="1"/>
    <col min="11" max="11" width="10.2857142857143" hidden="1" customWidth="1"/>
  </cols>
  <sheetData>
    <row r="1" ht="27.9" customHeight="1" spans="1:11">
      <c r="A1" s="15" t="s">
        <v>501</v>
      </c>
      <c r="B1" s="15"/>
      <c r="C1" s="15"/>
      <c r="D1" s="15"/>
      <c r="E1" s="15"/>
      <c r="F1" s="15"/>
      <c r="G1" s="15"/>
      <c r="H1" s="15"/>
      <c r="I1" s="15"/>
      <c r="J1" s="15"/>
      <c r="K1" s="12" t="s">
        <v>10</v>
      </c>
    </row>
    <row r="2" ht="17.05" customHeight="1" spans="1:11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12" t="s">
        <v>10</v>
      </c>
    </row>
    <row r="3" ht="17.05" customHeight="1" spans="1:11">
      <c r="A3" s="3" t="s">
        <v>105</v>
      </c>
      <c r="B3" s="3"/>
      <c r="C3" s="3"/>
      <c r="D3" s="3"/>
      <c r="E3" s="3"/>
      <c r="F3" s="3"/>
      <c r="G3" s="3"/>
      <c r="H3" s="3"/>
      <c r="I3" s="2" t="s">
        <v>49</v>
      </c>
      <c r="J3" s="2"/>
      <c r="K3" s="12" t="s">
        <v>10</v>
      </c>
    </row>
    <row r="4" ht="17.05" customHeight="1" spans="1:11">
      <c r="A4" s="16" t="s">
        <v>13</v>
      </c>
      <c r="B4" s="17"/>
      <c r="C4" s="18" t="s">
        <v>107</v>
      </c>
      <c r="D4" s="18" t="s">
        <v>108</v>
      </c>
      <c r="E4" s="18" t="s">
        <v>109</v>
      </c>
      <c r="F4" s="18" t="s">
        <v>110</v>
      </c>
      <c r="G4" s="18" t="s">
        <v>111</v>
      </c>
      <c r="H4" s="19" t="s">
        <v>112</v>
      </c>
      <c r="I4" s="20"/>
      <c r="J4" s="21"/>
      <c r="K4" s="22" t="s">
        <v>10</v>
      </c>
    </row>
    <row r="5" ht="17.05" customHeight="1" spans="1:11">
      <c r="A5" s="23"/>
      <c r="B5" s="24"/>
      <c r="C5" s="25"/>
      <c r="D5" s="25"/>
      <c r="E5" s="25"/>
      <c r="F5" s="25"/>
      <c r="G5" s="25"/>
      <c r="H5" s="19" t="s">
        <v>113</v>
      </c>
      <c r="I5" s="21"/>
      <c r="J5" s="4" t="s">
        <v>114</v>
      </c>
      <c r="K5" s="22" t="s">
        <v>10</v>
      </c>
    </row>
    <row r="6" ht="16.3" customHeight="1" spans="1:11">
      <c r="A6" s="13" t="s">
        <v>27</v>
      </c>
      <c r="B6" s="26"/>
      <c r="C6" s="26"/>
      <c r="D6" s="26"/>
      <c r="E6" s="26"/>
      <c r="F6" s="26"/>
      <c r="G6" s="26"/>
      <c r="H6" s="26"/>
      <c r="I6" s="26"/>
      <c r="J6" s="14"/>
      <c r="K6" t="s">
        <v>115</v>
      </c>
    </row>
    <row r="7" ht="16.3" customHeight="1" spans="1:11">
      <c r="A7" s="13" t="s">
        <v>62</v>
      </c>
      <c r="B7" s="26"/>
      <c r="C7" s="26"/>
      <c r="D7" s="26"/>
      <c r="E7" s="26"/>
      <c r="F7" s="26"/>
      <c r="G7" s="26"/>
      <c r="H7" s="26"/>
      <c r="I7" s="26"/>
      <c r="J7" s="14"/>
      <c r="K7" t="s">
        <v>116</v>
      </c>
    </row>
    <row r="8" ht="16.3" customHeight="1" spans="1:11">
      <c r="A8" s="13" t="s">
        <v>28</v>
      </c>
      <c r="B8" s="26"/>
      <c r="C8" s="26"/>
      <c r="D8" s="26"/>
      <c r="E8" s="26"/>
      <c r="F8" s="26"/>
      <c r="G8" s="26"/>
      <c r="H8" s="26"/>
      <c r="I8" s="26"/>
      <c r="J8" s="14"/>
      <c r="K8" t="s">
        <v>117</v>
      </c>
    </row>
    <row r="9" ht="16.3" customHeight="1" spans="1:11">
      <c r="A9" s="13" t="s">
        <v>53</v>
      </c>
      <c r="B9" s="14"/>
      <c r="C9" s="6" t="s">
        <v>502</v>
      </c>
      <c r="D9" s="6" t="s">
        <v>503</v>
      </c>
      <c r="E9" s="6" t="s">
        <v>10</v>
      </c>
      <c r="F9" s="5" t="s">
        <v>504</v>
      </c>
      <c r="G9" s="10">
        <v>1</v>
      </c>
      <c r="H9" s="27">
        <v>2537</v>
      </c>
      <c r="I9" s="28"/>
      <c r="J9" s="9">
        <v>2537</v>
      </c>
      <c r="K9" t="s">
        <v>10</v>
      </c>
    </row>
    <row r="10" ht="16.3" customHeight="1" spans="1:11">
      <c r="A10" s="13" t="s">
        <v>29</v>
      </c>
      <c r="B10" s="26"/>
      <c r="C10" s="26"/>
      <c r="D10" s="26"/>
      <c r="E10" s="26"/>
      <c r="F10" s="26"/>
      <c r="G10" s="26"/>
      <c r="H10" s="26"/>
      <c r="I10" s="26"/>
      <c r="J10" s="14"/>
      <c r="K10" t="s">
        <v>117</v>
      </c>
    </row>
    <row r="11" ht="16.3" customHeight="1" spans="1:11">
      <c r="A11" s="13" t="s">
        <v>54</v>
      </c>
      <c r="B11" s="14"/>
      <c r="C11" s="6" t="s">
        <v>505</v>
      </c>
      <c r="D11" s="6" t="s">
        <v>503</v>
      </c>
      <c r="E11" s="6" t="s">
        <v>10</v>
      </c>
      <c r="F11" s="5" t="s">
        <v>504</v>
      </c>
      <c r="G11" s="10">
        <v>1</v>
      </c>
      <c r="H11" s="27">
        <v>1764.79</v>
      </c>
      <c r="I11" s="28"/>
      <c r="J11" s="9">
        <v>1764.79</v>
      </c>
      <c r="K11" t="s">
        <v>10</v>
      </c>
    </row>
    <row r="12" ht="16.3" customHeight="1" spans="1:11">
      <c r="A12" s="13" t="s">
        <v>55</v>
      </c>
      <c r="B12" s="14"/>
      <c r="C12" s="6" t="s">
        <v>506</v>
      </c>
      <c r="D12" s="6" t="s">
        <v>503</v>
      </c>
      <c r="E12" s="6" t="s">
        <v>10</v>
      </c>
      <c r="F12" s="5" t="s">
        <v>504</v>
      </c>
      <c r="G12" s="10">
        <v>1</v>
      </c>
      <c r="H12" s="27">
        <v>3709.9</v>
      </c>
      <c r="I12" s="28"/>
      <c r="J12" s="9">
        <v>3709.9</v>
      </c>
      <c r="K12" t="s">
        <v>10</v>
      </c>
    </row>
    <row r="13" ht="62.8" customHeight="1" spans="1:11">
      <c r="A13" s="13" t="s">
        <v>129</v>
      </c>
      <c r="B13" s="14"/>
      <c r="C13" s="6" t="s">
        <v>507</v>
      </c>
      <c r="D13" s="6" t="s">
        <v>508</v>
      </c>
      <c r="E13" s="6" t="s">
        <v>509</v>
      </c>
      <c r="F13" s="5" t="s">
        <v>121</v>
      </c>
      <c r="G13" s="10">
        <v>26.4</v>
      </c>
      <c r="H13" s="27">
        <v>170.08</v>
      </c>
      <c r="I13" s="28"/>
      <c r="J13" s="9">
        <v>4490.11</v>
      </c>
      <c r="K13" t="s">
        <v>10</v>
      </c>
    </row>
    <row r="14" ht="16.3" customHeight="1" spans="1:11">
      <c r="A14" s="13" t="s">
        <v>30</v>
      </c>
      <c r="B14" s="26"/>
      <c r="C14" s="26"/>
      <c r="D14" s="26"/>
      <c r="E14" s="26"/>
      <c r="F14" s="26"/>
      <c r="G14" s="26"/>
      <c r="H14" s="26"/>
      <c r="I14" s="26"/>
      <c r="J14" s="14"/>
      <c r="K14" t="s">
        <v>117</v>
      </c>
    </row>
    <row r="15" ht="27.9" customHeight="1" spans="1:11">
      <c r="A15" s="13" t="s">
        <v>132</v>
      </c>
      <c r="B15" s="14"/>
      <c r="C15" s="6" t="s">
        <v>510</v>
      </c>
      <c r="D15" s="6" t="s">
        <v>511</v>
      </c>
      <c r="E15" s="6" t="s">
        <v>512</v>
      </c>
      <c r="F15" s="5" t="s">
        <v>125</v>
      </c>
      <c r="G15" s="10">
        <v>5.612</v>
      </c>
      <c r="H15" s="27">
        <v>77.92</v>
      </c>
      <c r="I15" s="28"/>
      <c r="J15" s="9">
        <v>437.29</v>
      </c>
      <c r="K15" t="s">
        <v>10</v>
      </c>
    </row>
    <row r="16" ht="27.9" customHeight="1" spans="1:11">
      <c r="A16" s="13" t="s">
        <v>137</v>
      </c>
      <c r="B16" s="14"/>
      <c r="C16" s="6" t="s">
        <v>513</v>
      </c>
      <c r="D16" s="6" t="s">
        <v>514</v>
      </c>
      <c r="E16" s="6" t="s">
        <v>515</v>
      </c>
      <c r="F16" s="5" t="s">
        <v>125</v>
      </c>
      <c r="G16" s="10">
        <v>11.224</v>
      </c>
      <c r="H16" s="27">
        <v>107.28</v>
      </c>
      <c r="I16" s="28"/>
      <c r="J16" s="9">
        <v>1204.11</v>
      </c>
      <c r="K16" t="s">
        <v>10</v>
      </c>
    </row>
    <row r="17" ht="16.3" customHeight="1" spans="1:11">
      <c r="A17" s="13" t="s">
        <v>141</v>
      </c>
      <c r="B17" s="14"/>
      <c r="C17" s="6" t="s">
        <v>516</v>
      </c>
      <c r="D17" s="6" t="s">
        <v>503</v>
      </c>
      <c r="E17" s="6" t="s">
        <v>10</v>
      </c>
      <c r="F17" s="5" t="s">
        <v>504</v>
      </c>
      <c r="G17" s="10">
        <v>1</v>
      </c>
      <c r="H17" s="27">
        <v>19918.78</v>
      </c>
      <c r="I17" s="28"/>
      <c r="J17" s="9">
        <v>19918.78</v>
      </c>
      <c r="K17" t="s">
        <v>10</v>
      </c>
    </row>
    <row r="18" ht="16.3" customHeight="1" spans="1:11">
      <c r="A18" s="13" t="s">
        <v>31</v>
      </c>
      <c r="B18" s="26"/>
      <c r="C18" s="26"/>
      <c r="D18" s="26"/>
      <c r="E18" s="26"/>
      <c r="F18" s="26"/>
      <c r="G18" s="26"/>
      <c r="H18" s="26"/>
      <c r="I18" s="26"/>
      <c r="J18" s="14"/>
      <c r="K18" t="s">
        <v>117</v>
      </c>
    </row>
    <row r="19" ht="16.3" customHeight="1" spans="1:11">
      <c r="A19" s="13" t="s">
        <v>63</v>
      </c>
      <c r="B19" s="26"/>
      <c r="C19" s="26"/>
      <c r="D19" s="26"/>
      <c r="E19" s="26"/>
      <c r="F19" s="26"/>
      <c r="G19" s="26"/>
      <c r="H19" s="26"/>
      <c r="I19" s="26"/>
      <c r="J19" s="14"/>
      <c r="K19" t="s">
        <v>329</v>
      </c>
    </row>
    <row r="20" ht="16.3" customHeight="1" spans="1:11">
      <c r="A20" s="13" t="s">
        <v>32</v>
      </c>
      <c r="B20" s="26"/>
      <c r="C20" s="26"/>
      <c r="D20" s="26"/>
      <c r="E20" s="26"/>
      <c r="F20" s="26"/>
      <c r="G20" s="26"/>
      <c r="H20" s="26"/>
      <c r="I20" s="26"/>
      <c r="J20" s="14"/>
      <c r="K20" t="s">
        <v>330</v>
      </c>
    </row>
    <row r="21" ht="16.3" customHeight="1" spans="1:11">
      <c r="A21" s="13" t="s">
        <v>33</v>
      </c>
      <c r="B21" s="26"/>
      <c r="C21" s="26"/>
      <c r="D21" s="26"/>
      <c r="E21" s="26"/>
      <c r="F21" s="26"/>
      <c r="G21" s="26"/>
      <c r="H21" s="26"/>
      <c r="I21" s="26"/>
      <c r="J21" s="14"/>
      <c r="K21" t="s">
        <v>115</v>
      </c>
    </row>
    <row r="22" ht="16.3" customHeight="1" spans="1:11">
      <c r="A22" s="13" t="s">
        <v>62</v>
      </c>
      <c r="B22" s="26"/>
      <c r="C22" s="26"/>
      <c r="D22" s="26"/>
      <c r="E22" s="26"/>
      <c r="F22" s="26"/>
      <c r="G22" s="26"/>
      <c r="H22" s="26"/>
      <c r="I22" s="26"/>
      <c r="J22" s="14"/>
      <c r="K22" t="s">
        <v>116</v>
      </c>
    </row>
    <row r="23" ht="16.3" customHeight="1" spans="1:11">
      <c r="A23" s="13" t="s">
        <v>28</v>
      </c>
      <c r="B23" s="26"/>
      <c r="C23" s="26"/>
      <c r="D23" s="26"/>
      <c r="E23" s="26"/>
      <c r="F23" s="26"/>
      <c r="G23" s="26"/>
      <c r="H23" s="26"/>
      <c r="I23" s="26"/>
      <c r="J23" s="14"/>
      <c r="K23" t="s">
        <v>117</v>
      </c>
    </row>
    <row r="24" ht="16.3" customHeight="1" spans="1:11">
      <c r="A24" s="13" t="s">
        <v>34</v>
      </c>
      <c r="B24" s="26"/>
      <c r="C24" s="26"/>
      <c r="D24" s="26"/>
      <c r="E24" s="26"/>
      <c r="F24" s="26"/>
      <c r="G24" s="26"/>
      <c r="H24" s="26"/>
      <c r="I24" s="26"/>
      <c r="J24" s="14"/>
      <c r="K24" t="s">
        <v>117</v>
      </c>
    </row>
    <row r="25" ht="62.8" customHeight="1" spans="1:11">
      <c r="A25" s="13" t="s">
        <v>145</v>
      </c>
      <c r="B25" s="14"/>
      <c r="C25" s="6" t="s">
        <v>517</v>
      </c>
      <c r="D25" s="6" t="s">
        <v>508</v>
      </c>
      <c r="E25" s="6" t="s">
        <v>509</v>
      </c>
      <c r="F25" s="5" t="s">
        <v>121</v>
      </c>
      <c r="G25" s="10">
        <v>17</v>
      </c>
      <c r="H25" s="27">
        <v>170.08</v>
      </c>
      <c r="I25" s="28"/>
      <c r="J25" s="9">
        <v>2891.36</v>
      </c>
      <c r="K25" t="s">
        <v>10</v>
      </c>
    </row>
    <row r="26" ht="27.9" customHeight="1" spans="1:11">
      <c r="A26" s="13" t="s">
        <v>150</v>
      </c>
      <c r="B26" s="14"/>
      <c r="C26" s="6" t="s">
        <v>518</v>
      </c>
      <c r="D26" s="6" t="s">
        <v>519</v>
      </c>
      <c r="E26" s="6" t="s">
        <v>520</v>
      </c>
      <c r="F26" s="5" t="s">
        <v>361</v>
      </c>
      <c r="G26" s="10">
        <v>2</v>
      </c>
      <c r="H26" s="27">
        <v>288.4</v>
      </c>
      <c r="I26" s="28"/>
      <c r="J26" s="9">
        <v>576.8</v>
      </c>
      <c r="K26" t="s">
        <v>10</v>
      </c>
    </row>
    <row r="27" ht="16.3" customHeight="1" spans="1:11">
      <c r="A27" s="13" t="s">
        <v>63</v>
      </c>
      <c r="B27" s="26"/>
      <c r="C27" s="26"/>
      <c r="D27" s="26"/>
      <c r="E27" s="26"/>
      <c r="F27" s="26"/>
      <c r="G27" s="26"/>
      <c r="H27" s="26"/>
      <c r="I27" s="26"/>
      <c r="J27" s="14"/>
      <c r="K27" t="s">
        <v>329</v>
      </c>
    </row>
    <row r="28" ht="16.3" customHeight="1" spans="1:11">
      <c r="A28" s="13" t="s">
        <v>32</v>
      </c>
      <c r="B28" s="26"/>
      <c r="C28" s="26"/>
      <c r="D28" s="26"/>
      <c r="E28" s="26"/>
      <c r="F28" s="26"/>
      <c r="G28" s="26"/>
      <c r="H28" s="26"/>
      <c r="I28" s="26"/>
      <c r="J28" s="14"/>
      <c r="K28" t="s">
        <v>330</v>
      </c>
    </row>
    <row r="29" ht="27.9" customHeight="1" spans="1:11">
      <c r="A29" s="13" t="s">
        <v>153</v>
      </c>
      <c r="B29" s="14"/>
      <c r="C29" s="6" t="s">
        <v>521</v>
      </c>
      <c r="D29" s="6" t="s">
        <v>522</v>
      </c>
      <c r="E29" s="6" t="s">
        <v>523</v>
      </c>
      <c r="F29" s="5" t="s">
        <v>366</v>
      </c>
      <c r="G29" s="10">
        <v>4</v>
      </c>
      <c r="H29" s="27">
        <v>172.22</v>
      </c>
      <c r="I29" s="28"/>
      <c r="J29" s="9">
        <v>688.88</v>
      </c>
      <c r="K29" t="s">
        <v>10</v>
      </c>
    </row>
    <row r="30" ht="16.3" customHeight="1" spans="1:11">
      <c r="A30" s="13" t="s">
        <v>35</v>
      </c>
      <c r="B30" s="26"/>
      <c r="C30" s="26"/>
      <c r="D30" s="26"/>
      <c r="E30" s="26"/>
      <c r="F30" s="26"/>
      <c r="G30" s="26"/>
      <c r="H30" s="26"/>
      <c r="I30" s="26"/>
      <c r="J30" s="14"/>
      <c r="K30" t="s">
        <v>115</v>
      </c>
    </row>
    <row r="31" ht="16.3" customHeight="1" spans="1:11">
      <c r="A31" s="13" t="s">
        <v>62</v>
      </c>
      <c r="B31" s="26"/>
      <c r="C31" s="26"/>
      <c r="D31" s="26"/>
      <c r="E31" s="26"/>
      <c r="F31" s="26"/>
      <c r="G31" s="26"/>
      <c r="H31" s="26"/>
      <c r="I31" s="26"/>
      <c r="J31" s="14"/>
      <c r="K31" t="s">
        <v>116</v>
      </c>
    </row>
    <row r="32" ht="16.3" customHeight="1" spans="1:11">
      <c r="A32" s="13" t="s">
        <v>34</v>
      </c>
      <c r="B32" s="26"/>
      <c r="C32" s="26"/>
      <c r="D32" s="26"/>
      <c r="E32" s="26"/>
      <c r="F32" s="26"/>
      <c r="G32" s="26"/>
      <c r="H32" s="26"/>
      <c r="I32" s="26"/>
      <c r="J32" s="14"/>
      <c r="K32" t="s">
        <v>117</v>
      </c>
    </row>
    <row r="33" ht="17.05" customHeight="1" spans="1:11">
      <c r="A33" s="19" t="s">
        <v>524</v>
      </c>
      <c r="B33" s="20"/>
      <c r="C33" s="20"/>
      <c r="D33" s="20"/>
      <c r="E33" s="20"/>
      <c r="F33" s="20"/>
      <c r="G33" s="20"/>
      <c r="H33" s="20"/>
      <c r="I33" s="21"/>
      <c r="J33" s="9">
        <v>38219.02</v>
      </c>
      <c r="K33" s="22" t="s">
        <v>10</v>
      </c>
    </row>
  </sheetData>
  <mergeCells count="50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J10"/>
    <mergeCell ref="A11:B11"/>
    <mergeCell ref="H11:I11"/>
    <mergeCell ref="A12:B12"/>
    <mergeCell ref="H12:I12"/>
    <mergeCell ref="A13:B13"/>
    <mergeCell ref="H13:I13"/>
    <mergeCell ref="A14:J14"/>
    <mergeCell ref="A15:B15"/>
    <mergeCell ref="H15:I15"/>
    <mergeCell ref="A16:B16"/>
    <mergeCell ref="H16:I16"/>
    <mergeCell ref="A17:B17"/>
    <mergeCell ref="H17:I17"/>
    <mergeCell ref="A18:J18"/>
    <mergeCell ref="A19:J19"/>
    <mergeCell ref="A20:J20"/>
    <mergeCell ref="A21:J21"/>
    <mergeCell ref="A22:J22"/>
    <mergeCell ref="A23:J23"/>
    <mergeCell ref="A24:J24"/>
    <mergeCell ref="A25:B25"/>
    <mergeCell ref="H25:I25"/>
    <mergeCell ref="A26:B26"/>
    <mergeCell ref="H26:I26"/>
    <mergeCell ref="A27:J27"/>
    <mergeCell ref="A28:J28"/>
    <mergeCell ref="A29:B29"/>
    <mergeCell ref="H29:I29"/>
    <mergeCell ref="A30:J30"/>
    <mergeCell ref="A31:J31"/>
    <mergeCell ref="A32:J32"/>
    <mergeCell ref="A33:I33"/>
    <mergeCell ref="C4:C5"/>
    <mergeCell ref="D4:D5"/>
    <mergeCell ref="E4:E5"/>
    <mergeCell ref="F4:F5"/>
    <mergeCell ref="G4:G5"/>
    <mergeCell ref="A4:B5"/>
  </mergeCells>
  <pageMargins left="0.590551181102362" right="0" top="0.393700787401575" bottom="0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A1" sqref="A1:D1"/>
    </sheetView>
  </sheetViews>
  <sheetFormatPr defaultColWidth="10.2857142857143" defaultRowHeight="15" outlineLevelRow="7" outlineLevelCol="3"/>
  <cols>
    <col min="1" max="1" width="7.32380952380952" customWidth="1"/>
    <col min="2" max="2" width="48.5619047619048" customWidth="1"/>
    <col min="3" max="3" width="16.552380952381" customWidth="1"/>
    <col min="4" max="4" width="14.9238095238095" customWidth="1"/>
  </cols>
  <sheetData>
    <row r="1" ht="27.9" customHeight="1" spans="1:4">
      <c r="A1" s="11" t="s">
        <v>525</v>
      </c>
      <c r="B1" s="11"/>
      <c r="C1" s="11"/>
      <c r="D1" s="11"/>
    </row>
    <row r="2" ht="17.05" customHeight="1" spans="1:4">
      <c r="A2" s="12" t="s">
        <v>10</v>
      </c>
      <c r="B2" s="12"/>
      <c r="C2" s="12"/>
      <c r="D2" s="12"/>
    </row>
    <row r="3" ht="17.05" customHeight="1" spans="1:4">
      <c r="A3" s="3" t="s">
        <v>105</v>
      </c>
      <c r="B3" s="3"/>
      <c r="C3" s="3"/>
      <c r="D3" s="2" t="s">
        <v>49</v>
      </c>
    </row>
    <row r="4" ht="17.05" customHeight="1" spans="1:4">
      <c r="A4" s="4" t="s">
        <v>13</v>
      </c>
      <c r="B4" s="4" t="s">
        <v>495</v>
      </c>
      <c r="C4" s="4" t="s">
        <v>51</v>
      </c>
      <c r="D4" s="4" t="s">
        <v>526</v>
      </c>
    </row>
    <row r="5" ht="17.05" customHeight="1" spans="1:4">
      <c r="A5" s="5" t="s">
        <v>53</v>
      </c>
      <c r="B5" s="6" t="s">
        <v>90</v>
      </c>
      <c r="C5" s="8"/>
      <c r="D5" s="5" t="s">
        <v>10</v>
      </c>
    </row>
    <row r="6" ht="17.05" customHeight="1" spans="1:4">
      <c r="A6" s="5" t="s">
        <v>54</v>
      </c>
      <c r="B6" s="6" t="s">
        <v>92</v>
      </c>
      <c r="C6" s="8"/>
      <c r="D6" s="5" t="s">
        <v>10</v>
      </c>
    </row>
    <row r="7" ht="17.05" customHeight="1" spans="1:4">
      <c r="A7" s="5" t="s">
        <v>55</v>
      </c>
      <c r="B7" s="6" t="s">
        <v>94</v>
      </c>
      <c r="C7" s="8"/>
      <c r="D7" s="5" t="s">
        <v>10</v>
      </c>
    </row>
    <row r="8" ht="16.3" customHeight="1" spans="1:4">
      <c r="A8" s="13" t="s">
        <v>500</v>
      </c>
      <c r="B8" s="14"/>
      <c r="C8" s="8"/>
      <c r="D8" s="5" t="s">
        <v>527</v>
      </c>
    </row>
  </sheetData>
  <mergeCells count="4">
    <mergeCell ref="A1:D1"/>
    <mergeCell ref="A2:D2"/>
    <mergeCell ref="A3:C3"/>
    <mergeCell ref="A8:B8"/>
  </mergeCells>
  <pageMargins left="0.78740157480315" right="0" top="0.393700787401575" bottom="0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概算书</vt:lpstr>
      <vt:lpstr>工程总概算表</vt:lpstr>
      <vt:lpstr>工程项目造价汇总表</vt:lpstr>
      <vt:lpstr>单项工程造价汇总表</vt:lpstr>
      <vt:lpstr>单位工程造价汇总表</vt:lpstr>
      <vt:lpstr>分部分项工程量清单与计价表</vt:lpstr>
      <vt:lpstr>总价措施项目清单与计价表(含分项)</vt:lpstr>
      <vt:lpstr>单价措施项目清单与计价表</vt:lpstr>
      <vt:lpstr>其他项目清单与计价汇总表</vt:lpstr>
      <vt:lpstr>人工、材料设备、机械汇总表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刹华</cp:lastModifiedBy>
  <dcterms:created xsi:type="dcterms:W3CDTF">2025-12-19T08:54:00Z</dcterms:created>
  <dcterms:modified xsi:type="dcterms:W3CDTF">2025-12-31T02:33:15Z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F2E045E1F79446A1AC6BC70B229A22EB_12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