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865" activeTab="1"/>
  </bookViews>
  <sheets>
    <sheet name="预算书" sheetId="1" r:id="rId1"/>
    <sheet name="工程总概算表 " sheetId="19" r:id="rId2"/>
    <sheet name="表3单项工程造价汇总表" sheetId="4" r:id="rId3"/>
    <sheet name="表4单位工程造价汇总表" sheetId="5" r:id="rId4"/>
    <sheet name="表5分部分项工程量清单与计价表" sheetId="6" r:id="rId5"/>
    <sheet name="表5分部分项工程量清单与计价表(含定额)" sheetId="7" r:id="rId6"/>
    <sheet name="表6总价措施项目清单与计价表" sheetId="8" r:id="rId7"/>
    <sheet name="表7单价措施项目清单与计价表" sheetId="9" r:id="rId8"/>
    <sheet name="表7单价措施项目清单与计价表(含定额)" sheetId="10" r:id="rId9"/>
    <sheet name="表10分部分项工程量清单综合单价分析表" sheetId="15" r:id="rId10"/>
    <sheet name="表11单价措施项目清单综合单价分析表" sheetId="16" r:id="rId11"/>
    <sheet name="表14人工、材料设备、机械汇总表" sheetId="1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<sst xmlns="http://schemas.openxmlformats.org/spreadsheetml/2006/main" count="8383" uniqueCount="1916">
  <si>
    <t>工程概算书</t>
  </si>
  <si>
    <t>建设单位：</t>
  </si>
  <si>
    <t>闽清县金沙镇上演村民委员会</t>
  </si>
  <si>
    <t>工程名称：</t>
  </si>
  <si>
    <t>北山洋野营基地</t>
  </si>
  <si>
    <t>工程编号：</t>
  </si>
  <si>
    <t/>
  </si>
  <si>
    <t>建筑面积：</t>
  </si>
  <si>
    <t>平方米</t>
  </si>
  <si>
    <t>工程造价：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</si>
  <si>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</si>
  <si>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</si>
  <si>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</si>
  <si>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</si>
  <si>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</si>
  <si>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</si>
  <si>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</si>
  <si>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</si>
  <si>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福建晟开工程咨询有限公司</t>
  </si>
  <si>
    <t>编制日期：</t>
  </si>
  <si>
    <t xml:space="preserve">工 程 总 概 算 表 </t>
  </si>
  <si>
    <t>工程名称：北山洋野营基地</t>
  </si>
  <si>
    <t>序号</t>
  </si>
  <si>
    <t>工程或费用名称</t>
  </si>
  <si>
    <t>概算金额（万元）</t>
  </si>
  <si>
    <t>技术经济指标</t>
  </si>
  <si>
    <t>备注</t>
  </si>
  <si>
    <t>建筑工程</t>
  </si>
  <si>
    <t>安装工程</t>
  </si>
  <si>
    <t>设备及工
器具购置</t>
  </si>
  <si>
    <t>其他费用</t>
  </si>
  <si>
    <t>合计</t>
  </si>
  <si>
    <t>单位</t>
  </si>
  <si>
    <t>数量</t>
  </si>
  <si>
    <t>单位价值
（元）</t>
  </si>
  <si>
    <t>一</t>
  </si>
  <si>
    <t>工程费用</t>
  </si>
  <si>
    <t>野营基地</t>
  </si>
  <si>
    <t>园路</t>
  </si>
  <si>
    <t>m</t>
  </si>
  <si>
    <t>铺装场地</t>
  </si>
  <si>
    <r>
      <rPr>
        <sz val="10"/>
        <rFont val="SimSun"/>
        <charset val="134"/>
      </rPr>
      <t>m</t>
    </r>
    <r>
      <rPr>
        <vertAlign val="superscript"/>
        <sz val="10"/>
        <rFont val="SimSun"/>
        <charset val="134"/>
      </rPr>
      <t>2</t>
    </r>
  </si>
  <si>
    <t>无动力娱乐设施</t>
  </si>
  <si>
    <t>项</t>
  </si>
  <si>
    <t>卫浴集装箱</t>
  </si>
  <si>
    <t>个</t>
  </si>
  <si>
    <t>天幕餐饮</t>
  </si>
  <si>
    <t>TP帐篷</t>
  </si>
  <si>
    <t>儿童游乐园</t>
  </si>
  <si>
    <t xml:space="preserve">露营基地 </t>
  </si>
  <si>
    <t>绿化</t>
  </si>
  <si>
    <t>景观步道</t>
  </si>
  <si>
    <t>新建步道</t>
  </si>
  <si>
    <t>新建台阶步道</t>
  </si>
  <si>
    <t>护栏</t>
  </si>
  <si>
    <t>新建文化公园</t>
  </si>
  <si>
    <t>宣传栏</t>
  </si>
  <si>
    <t>文化走廊</t>
  </si>
  <si>
    <t>文化造型</t>
  </si>
  <si>
    <t>新建庭院</t>
  </si>
  <si>
    <t xml:space="preserve"> </t>
  </si>
  <si>
    <t>围墙</t>
  </si>
  <si>
    <t>花池</t>
  </si>
  <si>
    <t>园林小品</t>
  </si>
  <si>
    <t>套</t>
  </si>
  <si>
    <t>夜景设计</t>
  </si>
  <si>
    <t>铁索桥翻新提升</t>
  </si>
  <si>
    <t>二</t>
  </si>
  <si>
    <t>工程建设其他费用</t>
  </si>
  <si>
    <t>建设单位管理费</t>
  </si>
  <si>
    <t>财建[2016]504 号</t>
  </si>
  <si>
    <t>建设工程监理费</t>
  </si>
  <si>
    <t>发改价格【2007】670 号</t>
  </si>
  <si>
    <t>招标代理服务费</t>
  </si>
  <si>
    <t>闽招协〔2021〕32 号</t>
  </si>
  <si>
    <t>前期工作咨询费</t>
  </si>
  <si>
    <t>[2000]422 号文</t>
  </si>
  <si>
    <t>工程设计费</t>
  </si>
  <si>
    <t>计价格【2002】10 号</t>
  </si>
  <si>
    <t>工程造价咨询服务费</t>
  </si>
  <si>
    <t>工程保险费</t>
  </si>
  <si>
    <t>建安工程费*0.3%</t>
  </si>
  <si>
    <t>劳动安全卫生评价费</t>
  </si>
  <si>
    <t>建安工程费*0.1%</t>
  </si>
  <si>
    <t>场地准备及临时设施费</t>
  </si>
  <si>
    <t>建安费*0.5%</t>
  </si>
  <si>
    <t>第三方检测费</t>
  </si>
  <si>
    <t>计价格[2002]10 号文，暂按工程费用×0.4%</t>
  </si>
  <si>
    <t>水土评价及补偿费</t>
  </si>
  <si>
    <t>闽发改服价函〔2020〕267 号</t>
  </si>
  <si>
    <t>施工图预算编制费</t>
  </si>
  <si>
    <t>按设计费 5%</t>
  </si>
  <si>
    <t>工程款支付担保费</t>
  </si>
  <si>
    <t>闽建筑〔2021〕21 号</t>
  </si>
  <si>
    <t>三</t>
  </si>
  <si>
    <t>预备费用</t>
  </si>
  <si>
    <t>基本预备费（5%）</t>
  </si>
  <si>
    <t>(工程费用+工程其他费用-土地费用)*0.05</t>
  </si>
  <si>
    <t>四</t>
  </si>
  <si>
    <t>专项费用</t>
  </si>
  <si>
    <t>建设期银行贷款利息</t>
  </si>
  <si>
    <t>铺底劳动资金</t>
  </si>
  <si>
    <t>工程总投资</t>
  </si>
  <si>
    <t>单项工程造价汇总表</t>
  </si>
  <si>
    <t>工程名称：北山洋野营基地  单项工程</t>
  </si>
  <si>
    <t>第1页 共1页</t>
  </si>
  <si>
    <t>单位工程名称</t>
  </si>
  <si>
    <t>金额(元)</t>
  </si>
  <si>
    <t xml:space="preserve"> 其中</t>
  </si>
  <si>
    <t>安全文明施工费(元)</t>
  </si>
  <si>
    <t>人工费
（元）</t>
  </si>
  <si>
    <t>1</t>
  </si>
  <si>
    <t>1、野营基地</t>
  </si>
  <si>
    <t>2</t>
  </si>
  <si>
    <t>2、景观步道</t>
  </si>
  <si>
    <t>3</t>
  </si>
  <si>
    <t>3、新建党建文化公园</t>
  </si>
  <si>
    <t>4</t>
  </si>
  <si>
    <t>4、新建庭院</t>
  </si>
  <si>
    <t>5</t>
  </si>
  <si>
    <t>5、夜景设计</t>
  </si>
  <si>
    <t>6</t>
  </si>
  <si>
    <t>6、铁索桥翻新提升</t>
  </si>
  <si>
    <t>合        计</t>
  </si>
  <si>
    <t>单位工程造价汇总表</t>
  </si>
  <si>
    <t>工程名称：北山洋野营基地  单项工程  1、野营基地</t>
  </si>
  <si>
    <t>第1页 共6页</t>
  </si>
  <si>
    <t>汇 总 内 容</t>
  </si>
  <si>
    <t>金 额(元)</t>
  </si>
  <si>
    <t>分部分项工程费</t>
  </si>
  <si>
    <t>1.1</t>
  </si>
  <si>
    <t>1.1、园路</t>
  </si>
  <si>
    <t>1.2</t>
  </si>
  <si>
    <t>1.2、场地铺装</t>
  </si>
  <si>
    <t>1.3</t>
  </si>
  <si>
    <t>1.3、无动力娱乐设施</t>
  </si>
  <si>
    <t>1.4</t>
  </si>
  <si>
    <t>1.4、卫浴集装箱</t>
  </si>
  <si>
    <t>1.5</t>
  </si>
  <si>
    <t>1.5、天幕餐饮</t>
  </si>
  <si>
    <t>1.6</t>
  </si>
  <si>
    <t>1.6、TP帐篷</t>
  </si>
  <si>
    <t>1.7</t>
  </si>
  <si>
    <t>1.7、儿童乐园</t>
  </si>
  <si>
    <t>1.8</t>
  </si>
  <si>
    <t>1.8、露营基地</t>
  </si>
  <si>
    <t>1.9</t>
  </si>
  <si>
    <t>1.9、绿化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</si>
  <si>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</si>
  <si>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</si>
  <si>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</si>
  <si>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</si>
  <si>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</si>
  <si>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</si>
  <si>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</si>
  <si>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</si>
  <si>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</si>
  <si>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</si>
  <si>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</si>
  <si>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</si>
  <si>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</si>
  <si>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</si>
  <si>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</si>
  <si>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</si>
  <si>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</si>
  <si>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</si>
  <si>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</si>
  <si>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工程名称：北山洋野营基地  单项工程  2、景观步道</t>
  </si>
  <si>
    <t>第2页 共6页</t>
  </si>
  <si>
    <t>2.1、新建步道</t>
  </si>
  <si>
    <t>2.2、新建台阶步道</t>
  </si>
  <si>
    <t>2.3、护栏</t>
  </si>
  <si>
    <t>工程名称：北山洋野营基地  单项工程  3、新建党建文化公园</t>
  </si>
  <si>
    <t>第3页 共6页</t>
  </si>
  <si>
    <t>3.1、铺装场地</t>
  </si>
  <si>
    <t>3.2、园路</t>
  </si>
  <si>
    <t>3.3、宣传栏</t>
  </si>
  <si>
    <t>3.4、党建文化走廊</t>
  </si>
  <si>
    <t>3.5、党建文化雕塑</t>
  </si>
  <si>
    <t>3.6、绿化</t>
  </si>
  <si>
    <t>工程名称：北山洋野营基地  单项工程  4、新建庭院</t>
  </si>
  <si>
    <t>第4页 共6页</t>
  </si>
  <si>
    <t>4.1、场地铺装</t>
  </si>
  <si>
    <t>4.2、围墙</t>
  </si>
  <si>
    <t>4.3、花池</t>
  </si>
  <si>
    <t>4.4、园林小品</t>
  </si>
  <si>
    <t>4.5、绿化</t>
  </si>
  <si>
    <t>工程名称：北山洋野营基地  单项工程  5、夜景设计</t>
  </si>
  <si>
    <t>第5页 共6页</t>
  </si>
  <si>
    <t>5.1、土建</t>
  </si>
  <si>
    <t>5.2、安装</t>
  </si>
  <si>
    <t>工程名称：北山洋野营基地  单项工程  6、铁索桥翻新提升</t>
  </si>
  <si>
    <t>第6页 共6页</t>
  </si>
  <si>
    <t>分部分项工程量清单与计价表</t>
  </si>
  <si>
    <t>第1页 共8页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</si>
  <si>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</si>
  <si>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</si>
  <si>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</si>
  <si>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</si>
  <si>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</si>
  <si>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</si>
  <si>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</si>
  <si>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</si>
  <si>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</t>
  </si>
  <si>
    <t>单项工程(17园林)</t>
  </si>
  <si>
    <t>单位工程(17园林)</t>
  </si>
  <si>
    <t>分项工程(17园林)</t>
  </si>
  <si>
    <t>***园路 台阶 铺地 栏杆</t>
  </si>
  <si>
    <t>050201001094</t>
  </si>
  <si>
    <t>(1)毛石铺地  1：3干硬性砂浆铺砌30厚</t>
  </si>
  <si>
    <t>m2</t>
  </si>
  <si>
    <t>010403008002</t>
  </si>
  <si>
    <t>石台阶</t>
  </si>
  <si>
    <t>(1)毛石台阶</t>
  </si>
  <si>
    <t>050201001095</t>
  </si>
  <si>
    <t>(1)路床整理
(2)150厚夹石垫层
(3)C20透水混凝土底层
(4)200*100*50厚灰色透水砖工字铺
(5)30厚1：3水泥砂浆结合层</t>
  </si>
  <si>
    <t>040204002009</t>
  </si>
  <si>
    <t>人行道块料铺设（广场大面积面）</t>
  </si>
  <si>
    <t>(1)路床整理
(2)150厚碎石灌砂层
(3)100厚C15混凝土垫层
(4)600*300*50厚灰色透水砖工字铺
(5)30厚1：3水泥砂浆结合层</t>
  </si>
  <si>
    <t>040204002010</t>
  </si>
  <si>
    <t>(1)路床整理
(2)150厚碎石灌砂层
(3)100厚C15混凝土垫层
(4)200*100*50厚灰色透水砖工字铺
(5)30厚1：3水泥砂浆结合层</t>
  </si>
  <si>
    <t>***小品等</t>
  </si>
  <si>
    <t>05BC259</t>
  </si>
  <si>
    <t>垃圾桶</t>
  </si>
  <si>
    <t>(1)1000*500*500mm厚不锈钢仿铜
(2)咖啡色氟碳漆饰面
(3)1.2厚不锈钢内胆</t>
  </si>
  <si>
    <t>7</t>
  </si>
  <si>
    <t>05BC260</t>
  </si>
  <si>
    <t>传音桶</t>
  </si>
  <si>
    <t>(1)3500*1100-60管</t>
  </si>
  <si>
    <t>8</t>
  </si>
  <si>
    <t>05BC261</t>
  </si>
  <si>
    <t>摇摇乐</t>
  </si>
  <si>
    <t>(1)900*430*110  钢材+可食用塑料</t>
  </si>
  <si>
    <t>9</t>
  </si>
  <si>
    <t>05BC262</t>
  </si>
  <si>
    <t>不锈钢滑梯</t>
  </si>
  <si>
    <t>10</t>
  </si>
  <si>
    <t>05BC263</t>
  </si>
  <si>
    <t>儿童攀爬岩点</t>
  </si>
  <si>
    <t>***沙坑</t>
  </si>
  <si>
    <t>11</t>
  </si>
  <si>
    <t>040303001002</t>
  </si>
  <si>
    <t>混凝土垫层</t>
  </si>
  <si>
    <t>(1)C15 现拌普通混凝土</t>
  </si>
  <si>
    <t>m3</t>
  </si>
  <si>
    <t>12</t>
  </si>
  <si>
    <t>040305004002</t>
  </si>
  <si>
    <t>砖砌体</t>
  </si>
  <si>
    <t>(1)M7.5S水泥砂浆砌MU10砖</t>
  </si>
  <si>
    <t>13</t>
  </si>
  <si>
    <t>011203004002</t>
  </si>
  <si>
    <t>小型构件项目一般抹灰</t>
  </si>
  <si>
    <t>(1)20厚1：2.5水泥砂</t>
  </si>
  <si>
    <t>第2页 共8页</t>
  </si>
  <si>
    <t>浆+3%防水剂</t>
  </si>
  <si>
    <t>14</t>
  </si>
  <si>
    <t>040202001002</t>
  </si>
  <si>
    <t>路床（槽）整形</t>
  </si>
  <si>
    <t>(1)路床整理，素土夯实</t>
  </si>
  <si>
    <t>15</t>
  </si>
  <si>
    <t>040305001017</t>
  </si>
  <si>
    <t>垫层</t>
  </si>
  <si>
    <t>(1)150厚沙夹石</t>
  </si>
  <si>
    <t>16</t>
  </si>
  <si>
    <t>040701006002</t>
  </si>
  <si>
    <t>土工合成材料</t>
  </si>
  <si>
    <t>(1)400g透水工布一层</t>
  </si>
  <si>
    <t>17</t>
  </si>
  <si>
    <t>040103001019</t>
  </si>
  <si>
    <t>填方</t>
  </si>
  <si>
    <t>(1)400厚白色石英砂</t>
  </si>
  <si>
    <t>18</t>
  </si>
  <si>
    <t>040306001002</t>
  </si>
  <si>
    <t>透水管</t>
  </si>
  <si>
    <t>(1)φ100多孔盲管</t>
  </si>
  <si>
    <t>19</t>
  </si>
  <si>
    <t>05BC227</t>
  </si>
  <si>
    <t>成品双拼卫浴</t>
  </si>
  <si>
    <t>(1)2.6m*1.7m成品公共卫生间及淋浴房</t>
  </si>
  <si>
    <t>20</t>
  </si>
  <si>
    <t>05BC246</t>
  </si>
  <si>
    <t>天幕</t>
  </si>
  <si>
    <t>(1)8m*5m*2.4m
(2)900D加厚牛津布</t>
  </si>
  <si>
    <t>21</t>
  </si>
  <si>
    <t>05BC250</t>
  </si>
  <si>
    <t>(1)6m*6m*3m
(2)220G三防涂银涤纶布</t>
  </si>
  <si>
    <t>22</t>
  </si>
  <si>
    <t>011002001004</t>
  </si>
  <si>
    <t>透水混凝土面层</t>
  </si>
  <si>
    <t>(1)50厚信号蓝色强固透水混凝土面层，无色透明密封（双丙聚氨酯密封处理固体份 大于40%）</t>
  </si>
  <si>
    <t>23</t>
  </si>
  <si>
    <t>011102003016</t>
  </si>
  <si>
    <t>块料楼地面</t>
  </si>
  <si>
    <t>(1)圈边 100*100*18芝麻黑荔枝面生态石</t>
  </si>
  <si>
    <t>24</t>
  </si>
  <si>
    <t>040203009004</t>
  </si>
  <si>
    <t>弹性面层</t>
  </si>
  <si>
    <t>(1)EPDM 面层 7+8厚φ2~4彩色EPDM颗粒，30厚φ5~6再生胶</t>
  </si>
  <si>
    <t>25</t>
  </si>
  <si>
    <t>040202007004</t>
  </si>
  <si>
    <t>基层</t>
  </si>
  <si>
    <t>(1)园路土基整理路床
(2)150厚砂夹石基层
(3)100（150）厚C25混凝土
(4)20厚1：2.5防水砂浆
(5)配设圆钢筋</t>
  </si>
  <si>
    <t>26</t>
  </si>
  <si>
    <t>050101011004</t>
  </si>
  <si>
    <t>绿地起坡造型</t>
  </si>
  <si>
    <t>(1)造型丘坡 炉渣堆填</t>
  </si>
  <si>
    <t>***露营基地</t>
  </si>
  <si>
    <t>27</t>
  </si>
  <si>
    <t>040101003004</t>
  </si>
  <si>
    <t>挖基坑土方</t>
  </si>
  <si>
    <t>(1)三类土
(2)挖掘机挖槽坑土方 
(3)人工辅助开挖比例≤5%</t>
  </si>
  <si>
    <t>28</t>
  </si>
  <si>
    <t>040101002005</t>
  </si>
  <si>
    <t>挖沟槽土方</t>
  </si>
  <si>
    <t>(1)三类土
(2)挖掘机挖槽坑土方 装车 
(3)人工辅助开挖比例≤5%</t>
  </si>
  <si>
    <t>第3页 共8页</t>
  </si>
  <si>
    <t>29</t>
  </si>
  <si>
    <t>040103001016</t>
  </si>
  <si>
    <t>(1)原土回填</t>
  </si>
  <si>
    <t>30</t>
  </si>
  <si>
    <t>040103002005</t>
  </si>
  <si>
    <t>余方弃置</t>
  </si>
  <si>
    <t>(1)自卸汽车运土(载重10t以外 运距暂按3km)</t>
  </si>
  <si>
    <t>31</t>
  </si>
  <si>
    <t>040305001014</t>
  </si>
  <si>
    <t>32</t>
  </si>
  <si>
    <t>010501003006</t>
  </si>
  <si>
    <t>独立基础</t>
  </si>
  <si>
    <t>(1)C30现拌普通混凝土</t>
  </si>
  <si>
    <t>33</t>
  </si>
  <si>
    <t>010502001005</t>
  </si>
  <si>
    <t>矩形柱</t>
  </si>
  <si>
    <t>34</t>
  </si>
  <si>
    <t>010503002006</t>
  </si>
  <si>
    <t>矩形梁</t>
  </si>
  <si>
    <t>35</t>
  </si>
  <si>
    <t>040901001019</t>
  </si>
  <si>
    <t>现浇构件钢筋</t>
  </si>
  <si>
    <t>(1)HRB400Φ14</t>
  </si>
  <si>
    <t>t</t>
  </si>
  <si>
    <t>36</t>
  </si>
  <si>
    <t>040901001020</t>
  </si>
  <si>
    <t>(1)HRB400Φ12</t>
  </si>
  <si>
    <t>37</t>
  </si>
  <si>
    <t>040901001021</t>
  </si>
  <si>
    <t>(1)HRB400Φ8</t>
  </si>
  <si>
    <t>38</t>
  </si>
  <si>
    <t>010606006004</t>
  </si>
  <si>
    <t>钢平台</t>
  </si>
  <si>
    <t>(1)钢柱、钢平台制作、安装
(2)场外制作后现场安装 运距暂按25km考虑</t>
  </si>
  <si>
    <t>39</t>
  </si>
  <si>
    <t>011405001014</t>
  </si>
  <si>
    <t>金属面油漆</t>
  </si>
  <si>
    <t>(1)氟碳漆</t>
  </si>
  <si>
    <t>40</t>
  </si>
  <si>
    <t>041102038007</t>
  </si>
  <si>
    <t>设备螺栓</t>
  </si>
  <si>
    <t>(1)M12</t>
  </si>
  <si>
    <t>41</t>
  </si>
  <si>
    <t>010507007006</t>
  </si>
  <si>
    <t>其他构件</t>
  </si>
  <si>
    <t>(1)C30细石混凝土</t>
  </si>
  <si>
    <t>42</t>
  </si>
  <si>
    <t>011104002005</t>
  </si>
  <si>
    <t>竹、木（复合）地板</t>
  </si>
  <si>
    <t>(1)140*30户外瓷态生态板（圆孔）面层
(2)200*30户外瓷态生态板（圆孔）边裙</t>
  </si>
  <si>
    <t>43</t>
  </si>
  <si>
    <t>030412001004</t>
  </si>
  <si>
    <t>灯带</t>
  </si>
  <si>
    <t>(1)LED灯带</t>
  </si>
  <si>
    <t>***亲水平台</t>
  </si>
  <si>
    <t>44</t>
  </si>
  <si>
    <t>010507004004</t>
  </si>
  <si>
    <t>台阶</t>
  </si>
  <si>
    <t>(1)C20现拌普通混凝土</t>
  </si>
  <si>
    <t>45</t>
  </si>
  <si>
    <t>010404001016</t>
  </si>
  <si>
    <t>(1)碎石灌砂</t>
  </si>
  <si>
    <t>46</t>
  </si>
  <si>
    <t>011107001023</t>
  </si>
  <si>
    <t>石材台阶面</t>
  </si>
  <si>
    <t>47</t>
  </si>
  <si>
    <t>010404001017</t>
  </si>
  <si>
    <t>48</t>
  </si>
  <si>
    <t>010403003004</t>
  </si>
  <si>
    <t>石墙</t>
  </si>
  <si>
    <t>(1)M7.5浆砌毛石挡墙</t>
  </si>
  <si>
    <t>49</t>
  </si>
  <si>
    <t>010403007005</t>
  </si>
  <si>
    <t>石护脚</t>
  </si>
  <si>
    <t>(1)0.8~1.2米抛石护脚</t>
  </si>
  <si>
    <t>50</t>
  </si>
  <si>
    <t>050102001001</t>
  </si>
  <si>
    <t>栽植乔木</t>
  </si>
  <si>
    <t>(1)种类:香樟
(2)胸径或干径:φ15-16
(3)株高、冠径:H6.5以上，冠幅4.0以上</t>
  </si>
  <si>
    <t>株</t>
  </si>
  <si>
    <t>51</t>
  </si>
  <si>
    <t>050102001005</t>
  </si>
  <si>
    <t>(1)种类:碧桃
(2)胸径或干径:D6-7
(3)株高、冠径:H2.0以上，冠幅1.8以上</t>
  </si>
  <si>
    <t>第4页 共8页</t>
  </si>
  <si>
    <t>52</t>
  </si>
  <si>
    <t>050102001007</t>
  </si>
  <si>
    <t>(1)种类:杜鹃拼球
(2)株高、冠径:H0.8-1.0，冠幅1.3以上</t>
  </si>
  <si>
    <t>53</t>
  </si>
  <si>
    <t>050102002001</t>
  </si>
  <si>
    <t>栽植灌木</t>
  </si>
  <si>
    <t>(1)种类:洒金珊瑚
(2)冠丛高:H30-40cm
(3)冠幅:20cm</t>
  </si>
  <si>
    <t>54</t>
  </si>
  <si>
    <t>050102002004</t>
  </si>
  <si>
    <t>(1)种类:麦冬
(2)冠丛高:H10-15cm
(3)冠幅:15cm</t>
  </si>
  <si>
    <t>55</t>
  </si>
  <si>
    <t>050101010001</t>
  </si>
  <si>
    <t>整理绿化用地</t>
  </si>
  <si>
    <t>(1)绿地整理(整理绿化地)</t>
  </si>
  <si>
    <t>56</t>
  </si>
  <si>
    <t>050101009001</t>
  </si>
  <si>
    <t>种植土回(换)填</t>
  </si>
  <si>
    <t>(1)回填土质要求:种植土
(2)回填厚度:300mm</t>
  </si>
  <si>
    <t>57</t>
  </si>
  <si>
    <t>050201001079</t>
  </si>
  <si>
    <t>亲水步道</t>
  </si>
  <si>
    <t>(1)路床整理
(2)150厚夹石垫层
(3)C20透水混凝土底层
(4)600*300*50厚灰色透水砖工字铺
(5)30厚1：3水泥砂浆结合层</t>
  </si>
  <si>
    <t>58</t>
  </si>
  <si>
    <t>050201003037</t>
  </si>
  <si>
    <t>路牙铺设</t>
  </si>
  <si>
    <t>(1)600*200*100厚芝麻白烧面路缘石
(2)C20现拌普通混凝土侧边 护脚</t>
  </si>
  <si>
    <t>59</t>
  </si>
  <si>
    <t>010403001008</t>
  </si>
  <si>
    <t>石基础</t>
  </si>
  <si>
    <t>(1)干砌毛石基础</t>
  </si>
  <si>
    <t>60</t>
  </si>
  <si>
    <t>011107001016</t>
  </si>
  <si>
    <t>61</t>
  </si>
  <si>
    <t>050201001089</t>
  </si>
  <si>
    <t>(1)500~1000*600~800*50厚芝麻白烧面花岗岩嵌草铺
(2)600*200*100厚芝麻白烧面 圈边
(3)C20细石混凝土护脚</t>
  </si>
  <si>
    <t>62</t>
  </si>
  <si>
    <t>040309003007</t>
  </si>
  <si>
    <t>混凝土栏杆</t>
  </si>
  <si>
    <t>(1)C25现拌混凝土基础
(2)C25现拌普通混凝土栏杆
(3)栏杆配设钢筋</t>
  </si>
  <si>
    <t>63</t>
  </si>
  <si>
    <t>050201001059</t>
  </si>
  <si>
    <t>(1)路床整理
(2)150厚夹石垫层
(3)C20透水混凝土底层</t>
  </si>
  <si>
    <t>第5页 共8页</t>
  </si>
  <si>
    <t>(4)600*300*50厚灰色透水砖工字铺
(5)30厚1：3水泥砂浆结合层</t>
  </si>
  <si>
    <t>64</t>
  </si>
  <si>
    <t>050201003020</t>
  </si>
  <si>
    <t>(1)600*200*100厚芝麻白烧面路缘石</t>
  </si>
  <si>
    <t>65</t>
  </si>
  <si>
    <t>050201001060</t>
  </si>
  <si>
    <t>分部小计</t>
  </si>
  <si>
    <t>66</t>
  </si>
  <si>
    <t>05BC149</t>
  </si>
  <si>
    <t>文化宣传廊</t>
  </si>
  <si>
    <t>(1)尺寸：2500*200*2000mm  
(2)主体：1.5厚不锈钢造型，红色氟碳漆饰面  
(3)文字：3厚PVC板</t>
  </si>
  <si>
    <t>67</t>
  </si>
  <si>
    <t>05BC150</t>
  </si>
  <si>
    <t>68</t>
  </si>
  <si>
    <t>05BC151</t>
  </si>
  <si>
    <t>文化雕塑小品</t>
  </si>
  <si>
    <t>(1)尺寸：1500*500*1500mm  
(2)主体：1.5厚不锈钢造型，红色氟碳漆饰面
(3)3厚PVC板文字</t>
  </si>
  <si>
    <t>69</t>
  </si>
  <si>
    <t>05BC152</t>
  </si>
  <si>
    <t>文化雕塑</t>
  </si>
  <si>
    <t>(1)尺寸：3350*2300*300mm  
(2)主体：1.5厚不锈钢造型，红色氟碳漆饰面  
(3)文字：PVC板</t>
  </si>
  <si>
    <t>70</t>
  </si>
  <si>
    <t>05BC153</t>
  </si>
  <si>
    <t>(1)玻璃钢石榴雕塑
(2)尺寸：4000*500*1600mm
(3)文字基层板 氟碳漆饰面
(4)镀锌板文字（暂按250*250）24字</t>
  </si>
  <si>
    <t>71</t>
  </si>
  <si>
    <t>050102001057</t>
  </si>
  <si>
    <t>(1)种类:碧桃
(2)胸径或干径:D6-7
(3)株高、冠径:H2.0</t>
  </si>
  <si>
    <t>第6页 共8页</t>
  </si>
  <si>
    <t>以上，冠幅1.8以上</t>
  </si>
  <si>
    <t>72</t>
  </si>
  <si>
    <t>050102001058</t>
  </si>
  <si>
    <t>(1)种类:银叶金合欢
(2)胸径或干径:φ12-14
(3)株高、冠径:H6.5以上，冠幅4.0以上</t>
  </si>
  <si>
    <t>73</t>
  </si>
  <si>
    <t>050102001059</t>
  </si>
  <si>
    <t>74</t>
  </si>
  <si>
    <t>050102001060</t>
  </si>
  <si>
    <t>75</t>
  </si>
  <si>
    <t>050102001061</t>
  </si>
  <si>
    <t>(1)种类:黄槿
(2)胸径或干径:φ12-14
(3)株高、冠径:H4.0以上，冠幅2.0以上</t>
  </si>
  <si>
    <t>76</t>
  </si>
  <si>
    <t>050102001062</t>
  </si>
  <si>
    <t>(1)种类:红火箭紫薇
(2)胸径或干径:D6-7
(3)株高、冠径:H2.0以上，冠幅1.8以上</t>
  </si>
  <si>
    <t>77</t>
  </si>
  <si>
    <t>050102001063</t>
  </si>
  <si>
    <t>(1)种类:福建山樱花
(2)胸径或干径:D12
(3)株高、冠径:H3.0-3.5，冠幅3.0以上</t>
  </si>
  <si>
    <t>78</t>
  </si>
  <si>
    <t>050102002033</t>
  </si>
  <si>
    <t>79</t>
  </si>
  <si>
    <t>050102002035</t>
  </si>
  <si>
    <t>(1)种类:肾蕨
(2)冠丛高:H15-20cm
(3)冠幅:20-30cm</t>
  </si>
  <si>
    <t>80</t>
  </si>
  <si>
    <t>050102002036</t>
  </si>
  <si>
    <t>81</t>
  </si>
  <si>
    <t>050102012005</t>
  </si>
  <si>
    <t>铺种草皮</t>
  </si>
  <si>
    <t>(1)草皮种类:马拉草
(2)铺种方式:满铺</t>
  </si>
  <si>
    <t>82</t>
  </si>
  <si>
    <t>050102013005</t>
  </si>
  <si>
    <t>喷播植草(灌木) 籽</t>
  </si>
  <si>
    <t>(1)混播草籽狗牙根15g/平米，百喜草10g/平米，观赏芦苇15g/平米，40/平方米草籽，混沙均匀撒播</t>
  </si>
  <si>
    <t>83</t>
  </si>
  <si>
    <t>050101010011</t>
  </si>
  <si>
    <t>84</t>
  </si>
  <si>
    <t>050101009011</t>
  </si>
  <si>
    <t>85</t>
  </si>
  <si>
    <t>011102003014</t>
  </si>
  <si>
    <t>(1)路床整理
(2)150厚碎石灌砂垫层</t>
  </si>
  <si>
    <t>第7页 共8页</t>
  </si>
  <si>
    <t>(3)C20垫层(现拌普通混凝土)
(4)600*300*50厚灰色透水砖工字铺
(5)30厚1：3水泥砂浆结合层</t>
  </si>
  <si>
    <t>86</t>
  </si>
  <si>
    <t>050201003029</t>
  </si>
  <si>
    <t>87</t>
  </si>
  <si>
    <t>050201013002</t>
  </si>
  <si>
    <t>石汀步(步石、飞石)</t>
  </si>
  <si>
    <t>(1)250厚碎石灌砂垫层
(2)50厚荔枝面芝麻灰花岗岩 30厚1：3水泥砂浆结合层
(3)50厚8~15mm深灰色砾石散铺</t>
  </si>
  <si>
    <t>88</t>
  </si>
  <si>
    <t>011003001002</t>
  </si>
  <si>
    <t>隔离带</t>
  </si>
  <si>
    <t>(1)不锈钢草石隔离带 3*80*1000共35片</t>
  </si>
  <si>
    <t>89</t>
  </si>
  <si>
    <t>05BC204</t>
  </si>
  <si>
    <t>90</t>
  </si>
  <si>
    <t>050307016005</t>
  </si>
  <si>
    <t>(1)φ100~150本地毛石浆砌
(2)1：2.5水泥砂浆砌筑</t>
  </si>
  <si>
    <t>91</t>
  </si>
  <si>
    <t>05BC213</t>
  </si>
  <si>
    <t>石桌石椅</t>
  </si>
  <si>
    <t>(1)一桌四椅 整石  1.0m左右</t>
  </si>
  <si>
    <t>92</t>
  </si>
  <si>
    <t>050102001018</t>
  </si>
  <si>
    <t>93</t>
  </si>
  <si>
    <t>050102001020</t>
  </si>
  <si>
    <t>94</t>
  </si>
  <si>
    <t>050102001021</t>
  </si>
  <si>
    <t>95</t>
  </si>
  <si>
    <t>050102002009</t>
  </si>
  <si>
    <t>96</t>
  </si>
  <si>
    <t>050102002011</t>
  </si>
  <si>
    <t>(1)种类:月季
(2)冠丛高:H30-40cm
(3)冠幅:50cm</t>
  </si>
  <si>
    <t>97</t>
  </si>
  <si>
    <t>050102012002</t>
  </si>
  <si>
    <t>98</t>
  </si>
  <si>
    <t>050101010002</t>
  </si>
  <si>
    <t>99</t>
  </si>
  <si>
    <t>050101009002</t>
  </si>
  <si>
    <t>(1)回填土质要求:种植土</t>
  </si>
  <si>
    <t>第8页 共8页</t>
  </si>
  <si>
    <t>(2)回填厚度:300mm</t>
  </si>
  <si>
    <t>单位工程(17安装)</t>
  </si>
  <si>
    <t>分项工程(17安装)</t>
  </si>
  <si>
    <t>100</t>
  </si>
  <si>
    <t>040303002001</t>
  </si>
  <si>
    <t>混凝土基础</t>
  </si>
  <si>
    <t>(1)路灯、草坪灯
(2)C20现拌普通混凝土</t>
  </si>
  <si>
    <t>101</t>
  </si>
  <si>
    <t>041102038004</t>
  </si>
  <si>
    <t>(1)路灯、草坪灯基础内预埋
(2)M12</t>
  </si>
  <si>
    <t>102</t>
  </si>
  <si>
    <t>040805004002</t>
  </si>
  <si>
    <t>景观照明灯</t>
  </si>
  <si>
    <t>(1)6m 太阳能路灯</t>
  </si>
  <si>
    <t>***铁索桥</t>
  </si>
  <si>
    <t>103</t>
  </si>
  <si>
    <t>011201001006</t>
  </si>
  <si>
    <t>墙面一般抹灰</t>
  </si>
  <si>
    <t>(1)20厚1：2.5水泥砂浆抹灰找平层</t>
  </si>
  <si>
    <t>104</t>
  </si>
  <si>
    <t>011406001006</t>
  </si>
  <si>
    <t>抹灰面油漆涂料</t>
  </si>
  <si>
    <t>(1)部位:仿石漆（水包砂）</t>
  </si>
  <si>
    <t>105</t>
  </si>
  <si>
    <t>011405001012</t>
  </si>
  <si>
    <t>(1)铁链面
(2)除锈
(3)氟碳漆面层</t>
  </si>
  <si>
    <t>106</t>
  </si>
  <si>
    <t>011404014006</t>
  </si>
  <si>
    <t>木地板油漆</t>
  </si>
  <si>
    <t>(1)木地板打磨清理污渍杂质
(2)水性彩色防腐漆（两道）</t>
  </si>
  <si>
    <t>第1页 共15页</t>
  </si>
  <si>
    <t>50103031T</t>
  </si>
  <si>
    <t>块料面层(乱铺冰片石 厚15cm)</t>
  </si>
  <si>
    <t>50103075T</t>
  </si>
  <si>
    <t>台阶(毛石)</t>
  </si>
  <si>
    <t>50103001</t>
  </si>
  <si>
    <t>园路土基整理路床</t>
  </si>
  <si>
    <t>50103003</t>
  </si>
  <si>
    <t>垫层(片石灌砂)</t>
  </si>
  <si>
    <t>50103006T</t>
  </si>
  <si>
    <t>垫层(混凝土)</t>
  </si>
  <si>
    <t>3.4</t>
  </si>
  <si>
    <t>40204020T</t>
  </si>
  <si>
    <t>透水砖铺设(透水砖)</t>
  </si>
  <si>
    <t>4.1</t>
  </si>
  <si>
    <t>4.2</t>
  </si>
  <si>
    <t>50103002</t>
  </si>
  <si>
    <t>垫层(碎石灌砂)</t>
  </si>
  <si>
    <t>4.3</t>
  </si>
  <si>
    <t>C15垫层(现拌普通混凝土)</t>
  </si>
  <si>
    <t>4.4</t>
  </si>
  <si>
    <t>5.1</t>
  </si>
  <si>
    <t>5.2</t>
  </si>
  <si>
    <t>5.3</t>
  </si>
  <si>
    <t>5.4</t>
  </si>
  <si>
    <t>(1)1000*500*500mm厚不锈钢仿铜</t>
  </si>
  <si>
    <t>第2页 共15页</t>
  </si>
  <si>
    <t>(2)咖啡色氟碳漆饰面
(3)1.2厚不锈钢内胆</t>
  </si>
  <si>
    <t>6.1</t>
  </si>
  <si>
    <t>50BC001001T</t>
  </si>
  <si>
    <t>7.1</t>
  </si>
  <si>
    <t>50BC001007T</t>
  </si>
  <si>
    <t>8.1</t>
  </si>
  <si>
    <t>50BC001008T</t>
  </si>
  <si>
    <t>9.1</t>
  </si>
  <si>
    <t>50BC001009T</t>
  </si>
  <si>
    <t>10.1</t>
  </si>
  <si>
    <t>11.1</t>
  </si>
  <si>
    <t>40305002T</t>
  </si>
  <si>
    <t>C15基础(垫层 现拌普通混凝土)</t>
  </si>
  <si>
    <t>11.2</t>
  </si>
  <si>
    <t>40107048</t>
  </si>
  <si>
    <t>混凝土搅拌机拌和(容量250L以内)</t>
  </si>
  <si>
    <t>12.1</t>
  </si>
  <si>
    <t>10104012T</t>
  </si>
  <si>
    <t>零星砌砖(零星砖砌体)</t>
  </si>
  <si>
    <t>(1)20厚1：2.5水泥砂浆+3%防水剂</t>
  </si>
  <si>
    <t>13.1</t>
  </si>
  <si>
    <t>10112052T</t>
  </si>
  <si>
    <t>小型构件水泥砂浆(一般抹灰 12+8mm厚)</t>
  </si>
  <si>
    <t>14.1</t>
  </si>
  <si>
    <t>40202002</t>
  </si>
  <si>
    <t>路床(槽)整形(人行道整形碾压)</t>
  </si>
  <si>
    <t>15.1</t>
  </si>
  <si>
    <t>16.1</t>
  </si>
  <si>
    <t>40402017T</t>
  </si>
  <si>
    <t>防水工程(土工布防水 第一层)</t>
  </si>
  <si>
    <t>17.1</t>
  </si>
  <si>
    <t>40101107T</t>
  </si>
  <si>
    <t>槽、坑回填砂(人工摊铺夯实)</t>
  </si>
  <si>
    <t>18.1</t>
  </si>
  <si>
    <t>40309001T</t>
  </si>
  <si>
    <t>透水管铺设(透水管 φ≤100)</t>
  </si>
  <si>
    <t>19.1</t>
  </si>
  <si>
    <t>50BC001011T</t>
  </si>
  <si>
    <t>第3页 共15页</t>
  </si>
  <si>
    <t>20.1</t>
  </si>
  <si>
    <t>50BC001012T</t>
  </si>
  <si>
    <t>21.1</t>
  </si>
  <si>
    <t>50BC001013T</t>
  </si>
  <si>
    <t>22.1</t>
  </si>
  <si>
    <t>50103028T</t>
  </si>
  <si>
    <t>彩色透水混凝土面层(厚5cm)</t>
  </si>
  <si>
    <t>23.1</t>
  </si>
  <si>
    <t>50103047T</t>
  </si>
  <si>
    <t>块料面层(花岗岩 圈边 厚度2cm以内)</t>
  </si>
  <si>
    <t>24.1</t>
  </si>
  <si>
    <t>50103013</t>
  </si>
  <si>
    <t>塑胶面层(塑胶地毯)</t>
  </si>
  <si>
    <t>25.1</t>
  </si>
  <si>
    <t>25.2</t>
  </si>
  <si>
    <t>25.3</t>
  </si>
  <si>
    <t>C25垫层(现拌普通混凝土)</t>
  </si>
  <si>
    <t>25.4</t>
  </si>
  <si>
    <t>10111018</t>
  </si>
  <si>
    <t>水泥砂浆(防水砂浆楼地面面层 20mm厚)</t>
  </si>
  <si>
    <t>25.5</t>
  </si>
  <si>
    <t>40304005T</t>
  </si>
  <si>
    <t>现浇混凝土(圆钢筋 φ10以内)</t>
  </si>
  <si>
    <t>25.6</t>
  </si>
  <si>
    <t>26.1</t>
  </si>
  <si>
    <t>50101002T</t>
  </si>
  <si>
    <t>绿地整理(回填土)</t>
  </si>
  <si>
    <t>27.1</t>
  </si>
  <si>
    <t>40101020T</t>
  </si>
  <si>
    <t>人工挖基坑土方(三类土 坑深2m以内) 人工辅助开挖比例≤5%</t>
  </si>
  <si>
    <t>27.2</t>
  </si>
  <si>
    <t>40101055</t>
  </si>
  <si>
    <t>挖掘机挖土(挖掘机挖槽坑土方 不装车 三类土)</t>
  </si>
  <si>
    <t>27.3</t>
  </si>
  <si>
    <t>40101058</t>
  </si>
  <si>
    <t>挖掘机挖土(挖掘机挖槽坑土</t>
  </si>
  <si>
    <t>第4页 共15页</t>
  </si>
  <si>
    <t>方 装车 三类土)</t>
  </si>
  <si>
    <t>28.1</t>
  </si>
  <si>
    <t>40101008T</t>
  </si>
  <si>
    <t>人工挖沟槽土方(三类土 槽深2m以内) 人工辅助开挖比例≤5%</t>
  </si>
  <si>
    <t>28.2</t>
  </si>
  <si>
    <t>挖掘机挖土(挖掘机挖槽坑土方 装车 三类土)</t>
  </si>
  <si>
    <t>29.1</t>
  </si>
  <si>
    <t>40101105</t>
  </si>
  <si>
    <t>槽、坑回填土(夯实机夯实)</t>
  </si>
  <si>
    <t>30.1</t>
  </si>
  <si>
    <t>40101091T</t>
  </si>
  <si>
    <t>自卸汽车运土(载重10t以外 运距3km以内)</t>
  </si>
  <si>
    <t>31.1</t>
  </si>
  <si>
    <t>31.2</t>
  </si>
  <si>
    <t>32.1</t>
  </si>
  <si>
    <t>10105003T</t>
  </si>
  <si>
    <t>C30现拌普通混凝土(独立基础)</t>
  </si>
  <si>
    <t>32.2</t>
  </si>
  <si>
    <t>10105059</t>
  </si>
  <si>
    <t>搅拌机拌制混凝土调整费</t>
  </si>
  <si>
    <t>33.1</t>
  </si>
  <si>
    <t>10105011T</t>
  </si>
  <si>
    <t>C30现拌普通混凝土(独立矩形柱)</t>
  </si>
  <si>
    <t>33.2</t>
  </si>
  <si>
    <t>34.1</t>
  </si>
  <si>
    <t>10105015T</t>
  </si>
  <si>
    <t>C30现拌普通混凝土(基础梁)</t>
  </si>
  <si>
    <t>34.2</t>
  </si>
  <si>
    <t>35.1</t>
  </si>
  <si>
    <t>40304007T</t>
  </si>
  <si>
    <t>现浇混凝土(螺纹钢筋 φ10以外)</t>
  </si>
  <si>
    <t>36.1</t>
  </si>
  <si>
    <t>37.1</t>
  </si>
  <si>
    <t>38.1</t>
  </si>
  <si>
    <t>10302030T</t>
  </si>
  <si>
    <t>空腹钢柱制作(圆管型 Φ＜200mm以内)</t>
  </si>
  <si>
    <t>38.2</t>
  </si>
  <si>
    <t>10302126T</t>
  </si>
  <si>
    <t>钢柱安装(钢柱拼装)</t>
  </si>
  <si>
    <t>第5页 共15页</t>
  </si>
  <si>
    <t>38.3</t>
  </si>
  <si>
    <t>10302098T</t>
  </si>
  <si>
    <t>钢平台、钢梯子、钢栏杆制作(钢平台、钢走道制作 圆钢型钢)</t>
  </si>
  <si>
    <t>38.4</t>
  </si>
  <si>
    <t>10302180T</t>
  </si>
  <si>
    <t>钢平台、钢走道安装 圆(方钢)</t>
  </si>
  <si>
    <t>38.5</t>
  </si>
  <si>
    <t>10302198T</t>
  </si>
  <si>
    <t>金属构件运输(一类金属构件 运距25km以内)</t>
  </si>
  <si>
    <t>39.1</t>
  </si>
  <si>
    <t>10114116</t>
  </si>
  <si>
    <t>金属面其他油漆(金属面 氟碳漆)</t>
  </si>
  <si>
    <t>40.1</t>
  </si>
  <si>
    <t>40902065T</t>
  </si>
  <si>
    <t>基础制作(地脚螺栓安装)</t>
  </si>
  <si>
    <t>41.1</t>
  </si>
  <si>
    <t>10105044T</t>
  </si>
  <si>
    <t>其他构件(C30现拌普通混凝土 小型构件)</t>
  </si>
  <si>
    <t>41.2</t>
  </si>
  <si>
    <t>42.1</t>
  </si>
  <si>
    <t>50103055T</t>
  </si>
  <si>
    <t>木（仿木）面层(木板地面满铺 厚100mm)</t>
  </si>
  <si>
    <t>42.2</t>
  </si>
  <si>
    <t>10112225T</t>
  </si>
  <si>
    <t>墙面饰面(木质饰面板 墙面、墙裙)</t>
  </si>
  <si>
    <t>43.1</t>
  </si>
  <si>
    <t>30414137T</t>
  </si>
  <si>
    <t>荧光艺术装饰灯具安装(天棚荧光灯带)</t>
  </si>
  <si>
    <t>44.1</t>
  </si>
  <si>
    <t>40407014T</t>
  </si>
  <si>
    <t>C20其他现拌普通混凝土工程(现浇台阶)</t>
  </si>
  <si>
    <t>44.2</t>
  </si>
  <si>
    <t>45.1</t>
  </si>
  <si>
    <t>46.1</t>
  </si>
  <si>
    <t>10111115T</t>
  </si>
  <si>
    <t>石板材台阶(水泥砂浆结合层)</t>
  </si>
  <si>
    <t>47.1</t>
  </si>
  <si>
    <t>C20垫层(现拌普通混凝土)</t>
  </si>
  <si>
    <t>48.1</t>
  </si>
  <si>
    <t>10104026T</t>
  </si>
  <si>
    <t>石基础(带形基础 乱毛石 浆砌)</t>
  </si>
  <si>
    <t>49.1</t>
  </si>
  <si>
    <t>40201005T</t>
  </si>
  <si>
    <t>抛石防护(陆上)</t>
  </si>
  <si>
    <t>(1)种类:香樟
(2)胸径或干径:φ15-16</t>
  </si>
  <si>
    <t>第6页 共15页</t>
  </si>
  <si>
    <t>(3)株高、冠径:H6.5以上，冠幅4.0以上</t>
  </si>
  <si>
    <t>50.1</t>
  </si>
  <si>
    <t>50101087T</t>
  </si>
  <si>
    <t>栽植乔木（带土球） 土球直径140cm以内</t>
  </si>
  <si>
    <t>50.2</t>
  </si>
  <si>
    <t>50102003T</t>
  </si>
  <si>
    <t>单排、独立常绿乔木 米径20cm以内 地栽苗成活养护期半年日常养护期半年</t>
  </si>
  <si>
    <t>51.1</t>
  </si>
  <si>
    <t>50101082T</t>
  </si>
  <si>
    <t>栽植乔木（带土球） 土球直径60cm以内</t>
  </si>
  <si>
    <t>51.2</t>
  </si>
  <si>
    <t>50102002T</t>
  </si>
  <si>
    <t>单排、独立常绿乔木 米径10cm以内 地栽苗成活养护期半年日常养护期半年</t>
  </si>
  <si>
    <t>52.1</t>
  </si>
  <si>
    <t>50101081T</t>
  </si>
  <si>
    <t>栽植乔木（带土球） 土球直径50cm以内</t>
  </si>
  <si>
    <t>52.2</t>
  </si>
  <si>
    <t>53.1</t>
  </si>
  <si>
    <t>50101115T</t>
  </si>
  <si>
    <t>栽植灌木（带土球） 土球直径20cm以内</t>
  </si>
  <si>
    <t>53.2</t>
  </si>
  <si>
    <t>50102069T</t>
  </si>
  <si>
    <t>常绿灌木 高度50cm以内 地栽苗成活养护期半年日常养护期半年</t>
  </si>
  <si>
    <t>54.1</t>
  </si>
  <si>
    <t>54.2</t>
  </si>
  <si>
    <t>55.1</t>
  </si>
  <si>
    <t>50101001</t>
  </si>
  <si>
    <t>绿地整理(整理绿化地)</t>
  </si>
  <si>
    <t>56.1</t>
  </si>
  <si>
    <t>第7页 共15页</t>
  </si>
  <si>
    <t>57.1</t>
  </si>
  <si>
    <t>57.2</t>
  </si>
  <si>
    <t>57.3</t>
  </si>
  <si>
    <t>57.4</t>
  </si>
  <si>
    <t>58.1</t>
  </si>
  <si>
    <t>50103067T</t>
  </si>
  <si>
    <t>路沿、路牙(路沿石 直线)</t>
  </si>
  <si>
    <t>58.2</t>
  </si>
  <si>
    <t>50103073T</t>
  </si>
  <si>
    <t>C20现拌普通混凝土路沿、路牙(侧缘砼基座)</t>
  </si>
  <si>
    <t>59.1</t>
  </si>
  <si>
    <t>10104027</t>
  </si>
  <si>
    <t>石基础(带形基础 乱毛石 干砌)</t>
  </si>
  <si>
    <t>60.1</t>
  </si>
  <si>
    <t>61.1</t>
  </si>
  <si>
    <t>50103037T</t>
  </si>
  <si>
    <t>块料面层(花岗岩 单色 厚度6cm以内)</t>
  </si>
  <si>
    <t>61.2</t>
  </si>
  <si>
    <t>50103050T</t>
  </si>
  <si>
    <t>块料面层(花岗岩 圈边 厚度15cm以内)</t>
  </si>
  <si>
    <t>61.3</t>
  </si>
  <si>
    <t>62.1</t>
  </si>
  <si>
    <t>40305004T</t>
  </si>
  <si>
    <t>C20基础(现拌普通混凝土)</t>
  </si>
  <si>
    <t>62.2</t>
  </si>
  <si>
    <t>62.3</t>
  </si>
  <si>
    <t>40306035T</t>
  </si>
  <si>
    <t>C25现拌普通混凝土小型构件(灯柱、端柱、栏杆)</t>
  </si>
  <si>
    <t>62.4</t>
  </si>
  <si>
    <t>40304006</t>
  </si>
  <si>
    <t>现浇混凝土(圆钢筋 φ10以外)</t>
  </si>
  <si>
    <t>62.5</t>
  </si>
  <si>
    <t>62.6</t>
  </si>
  <si>
    <t>62.7</t>
  </si>
  <si>
    <t>现浇混凝土(圆钢筋 φ10以</t>
  </si>
  <si>
    <t>第8页 共15页</t>
  </si>
  <si>
    <t>内)</t>
  </si>
  <si>
    <t>63.1</t>
  </si>
  <si>
    <t>63.2</t>
  </si>
  <si>
    <t>63.3</t>
  </si>
  <si>
    <t>63.4</t>
  </si>
  <si>
    <t>64.1</t>
  </si>
  <si>
    <t>64.2</t>
  </si>
  <si>
    <t>65.1</t>
  </si>
  <si>
    <t>65.2</t>
  </si>
  <si>
    <t>65.3</t>
  </si>
  <si>
    <t>65.4</t>
  </si>
  <si>
    <t>66.1</t>
  </si>
  <si>
    <t>10115176T</t>
  </si>
  <si>
    <t>平面广告牌基层(钢结构 一般)</t>
  </si>
  <si>
    <t>66.2</t>
  </si>
  <si>
    <t>66.3</t>
  </si>
  <si>
    <t>10115187T</t>
  </si>
  <si>
    <t>灯箱、广告牌面层(PVC板)</t>
  </si>
  <si>
    <t>(1)1000*500*500mm厚不锈钢仿铜
(2)咖啡色氟碳漆饰面</t>
  </si>
  <si>
    <t>第9页 共15页</t>
  </si>
  <si>
    <t>(3)1.2厚不锈钢内胆</t>
  </si>
  <si>
    <t>67.1</t>
  </si>
  <si>
    <t>68.1</t>
  </si>
  <si>
    <t>68.2</t>
  </si>
  <si>
    <t>68.3</t>
  </si>
  <si>
    <t>69.1</t>
  </si>
  <si>
    <t>69.2</t>
  </si>
  <si>
    <t>69.3</t>
  </si>
  <si>
    <t>70.1</t>
  </si>
  <si>
    <t>50BC001002T</t>
  </si>
  <si>
    <t>玻璃钢石榴雕塑</t>
  </si>
  <si>
    <t>70.2</t>
  </si>
  <si>
    <t>70.3</t>
  </si>
  <si>
    <t>70.4</t>
  </si>
  <si>
    <t>Z201T</t>
  </si>
  <si>
    <t>镀锌板烤漆 文字 250*250（含材料、制作及安装）</t>
  </si>
  <si>
    <t>71.1</t>
  </si>
  <si>
    <t>71.2</t>
  </si>
  <si>
    <t>第10页 共15页</t>
  </si>
  <si>
    <t>72.1</t>
  </si>
  <si>
    <t>72.2</t>
  </si>
  <si>
    <t>73.1</t>
  </si>
  <si>
    <t>73.2</t>
  </si>
  <si>
    <t>74.1</t>
  </si>
  <si>
    <t>74.2</t>
  </si>
  <si>
    <t>75.1</t>
  </si>
  <si>
    <t>50101086T</t>
  </si>
  <si>
    <t>栽植乔木（带土球） 土球直径120cm以内</t>
  </si>
  <si>
    <t>75.2</t>
  </si>
  <si>
    <t>76.1</t>
  </si>
  <si>
    <t>76.2</t>
  </si>
  <si>
    <t>77.1</t>
  </si>
  <si>
    <t>77.2</t>
  </si>
  <si>
    <t>第11页 共15页</t>
  </si>
  <si>
    <t>78.1</t>
  </si>
  <si>
    <t>78.2</t>
  </si>
  <si>
    <t>79.1</t>
  </si>
  <si>
    <t>79.2</t>
  </si>
  <si>
    <t>80.1</t>
  </si>
  <si>
    <t>80.2</t>
  </si>
  <si>
    <t>81.1</t>
  </si>
  <si>
    <t>50101162T</t>
  </si>
  <si>
    <t>草皮类(铺植草皮 满铺)</t>
  </si>
  <si>
    <t>81.2</t>
  </si>
  <si>
    <t>50102121T</t>
  </si>
  <si>
    <t>草坪类(草坪 满铺) 假植苗（含容器苗、袋装苗）成活养护期半年日常养护期半年</t>
  </si>
  <si>
    <t>82.1</t>
  </si>
  <si>
    <t>50101160</t>
  </si>
  <si>
    <t>草皮类(护坡喷播草籽)</t>
  </si>
  <si>
    <t>83.1</t>
  </si>
  <si>
    <t>84.1</t>
  </si>
  <si>
    <t>(1)路床整理
(2)150厚碎石灌砂垫层
(3)C20垫层(现拌普通混凝土)
(4)600*300*50厚灰色透水砖工字铺
(5)30厚1：3水泥砂浆结合层</t>
  </si>
  <si>
    <t>85.1</t>
  </si>
  <si>
    <t>85.2</t>
  </si>
  <si>
    <t>第12页 共15页</t>
  </si>
  <si>
    <t>85.3</t>
  </si>
  <si>
    <t>85.4</t>
  </si>
  <si>
    <t>86.1</t>
  </si>
  <si>
    <t>86.2</t>
  </si>
  <si>
    <t>87.1</t>
  </si>
  <si>
    <t>50103079T</t>
  </si>
  <si>
    <t>汀步(整毛石)</t>
  </si>
  <si>
    <t>87.2</t>
  </si>
  <si>
    <t>87.3</t>
  </si>
  <si>
    <t>50103012T</t>
  </si>
  <si>
    <t>嵌草面层(嵌草卵石)</t>
  </si>
  <si>
    <t>88.1</t>
  </si>
  <si>
    <t>10109120T</t>
  </si>
  <si>
    <t>伸缩缝、变形缝(镀锌薄钢板盖板 平面)</t>
  </si>
  <si>
    <t>89.1</t>
  </si>
  <si>
    <t>89.2</t>
  </si>
  <si>
    <t>89.3</t>
  </si>
  <si>
    <t>40501055</t>
  </si>
  <si>
    <t>89.4</t>
  </si>
  <si>
    <t>40501053T</t>
  </si>
  <si>
    <t>89.5</t>
  </si>
  <si>
    <t>10105002T</t>
  </si>
  <si>
    <t>C25现拌普通混凝土(带形基础)</t>
  </si>
  <si>
    <t>89.6</t>
  </si>
  <si>
    <t>C25现拌普通混凝土(基础梁)</t>
  </si>
  <si>
    <t>89.7</t>
  </si>
  <si>
    <t>89.8</t>
  </si>
  <si>
    <t>89.9</t>
  </si>
  <si>
    <t>10105068</t>
  </si>
  <si>
    <t>现浇构件带肋钢筋HRB400以内(直径12-18mm)</t>
  </si>
  <si>
    <t>89.10</t>
  </si>
  <si>
    <t>10105068T</t>
  </si>
  <si>
    <t>89.11</t>
  </si>
  <si>
    <t>89.12</t>
  </si>
  <si>
    <t>10105067</t>
  </si>
  <si>
    <t>现浇构件带肋钢筋HRB400以内(直径≤10mm)</t>
  </si>
  <si>
    <t>89.13</t>
  </si>
  <si>
    <t>10105065T</t>
  </si>
  <si>
    <t>现浇构件圆钢筋HPB300以内(直径≤10mm)</t>
  </si>
  <si>
    <t>89.14</t>
  </si>
  <si>
    <t>10104001T</t>
  </si>
  <si>
    <t>实心砖墙(实心标准砖墙)</t>
  </si>
  <si>
    <t>89.15</t>
  </si>
  <si>
    <t>C25现拌普通混凝土(独立矩形柱)</t>
  </si>
  <si>
    <t>89.16</t>
  </si>
  <si>
    <t>10105043T</t>
  </si>
  <si>
    <t>其他构件(C20现拌普通混凝土 扶手、压顶)</t>
  </si>
  <si>
    <t>第13页 共15页</t>
  </si>
  <si>
    <t>89.17</t>
  </si>
  <si>
    <t>10105126</t>
  </si>
  <si>
    <t>铁件、螺栓(预埋铁件安装)</t>
  </si>
  <si>
    <t>89.18</t>
  </si>
  <si>
    <t>10106010</t>
  </si>
  <si>
    <t>金属构件安装(钢栏杆安装 钢管)</t>
  </si>
  <si>
    <t>89.19</t>
  </si>
  <si>
    <t>10106002T</t>
  </si>
  <si>
    <t>金属构件制作(钢栏杆制作 钢管)</t>
  </si>
  <si>
    <t>89.20</t>
  </si>
  <si>
    <t>89.21</t>
  </si>
  <si>
    <t>10112005</t>
  </si>
  <si>
    <t>外墙面水泥砂浆一般抹灰(12+6mm厚 砖墙、混凝土墙)</t>
  </si>
  <si>
    <t>89.22</t>
  </si>
  <si>
    <t>10114125</t>
  </si>
  <si>
    <t>调和漆、真石漆、氟碳漆、裂纹漆(真石漆 墙面)</t>
  </si>
  <si>
    <t>90.1</t>
  </si>
  <si>
    <t>10104037T</t>
  </si>
  <si>
    <t>乱毛石墙</t>
  </si>
  <si>
    <t>91.1</t>
  </si>
  <si>
    <t>05BC015T</t>
  </si>
  <si>
    <t>92.1</t>
  </si>
  <si>
    <t>92.2</t>
  </si>
  <si>
    <t>93.1</t>
  </si>
  <si>
    <t>93.2</t>
  </si>
  <si>
    <t>94.1</t>
  </si>
  <si>
    <t>94.2</t>
  </si>
  <si>
    <t>第14页 共15页</t>
  </si>
  <si>
    <t>95.1</t>
  </si>
  <si>
    <t>95.2</t>
  </si>
  <si>
    <t>96.1</t>
  </si>
  <si>
    <t>96.2</t>
  </si>
  <si>
    <t>97.1</t>
  </si>
  <si>
    <t>97.2</t>
  </si>
  <si>
    <t>98.1</t>
  </si>
  <si>
    <t>99.1</t>
  </si>
  <si>
    <t>100.1</t>
  </si>
  <si>
    <t>100.2</t>
  </si>
  <si>
    <t>101.1</t>
  </si>
  <si>
    <t>102.1</t>
  </si>
  <si>
    <t>30414268T</t>
  </si>
  <si>
    <t>庭院灯安装(柱灯 三火以下)</t>
  </si>
  <si>
    <t>103.1</t>
  </si>
  <si>
    <t>10112018T</t>
  </si>
  <si>
    <t>外墙面水泥砂浆找平抹灰(砖墙、混凝土墙 9+5mm厚)</t>
  </si>
  <si>
    <t>104.1</t>
  </si>
  <si>
    <t>10114125T</t>
  </si>
  <si>
    <t>调和漆、真石漆、氟碳漆、</t>
  </si>
  <si>
    <t>第15页 共15页</t>
  </si>
  <si>
    <t>裂纹漆(真石漆 墙面)</t>
  </si>
  <si>
    <t>104.2</t>
  </si>
  <si>
    <t>10114173</t>
  </si>
  <si>
    <t>腻子及其他(刮腻子 墙面 满刮二遍)</t>
  </si>
  <si>
    <t>105.1</t>
  </si>
  <si>
    <t>10106005</t>
  </si>
  <si>
    <t>金属构件制作(金属面除锈 手工除锈)</t>
  </si>
  <si>
    <t>105.2</t>
  </si>
  <si>
    <t>106.1</t>
  </si>
  <si>
    <t>10114065</t>
  </si>
  <si>
    <t>醇酸清漆(其他木材面 刷底油、油色 清漆二遍)</t>
  </si>
  <si>
    <t>106.2</t>
  </si>
  <si>
    <t>10114065T</t>
  </si>
  <si>
    <t>木地板打磨清理污渍杂质</t>
  </si>
  <si>
    <t>合       计</t>
  </si>
  <si>
    <t>总价措施项目清单与计价表</t>
  </si>
  <si>
    <t>第1页 共3页</t>
  </si>
  <si>
    <t>项 目 名 称</t>
  </si>
  <si>
    <t>计 算 基 础
(元)</t>
  </si>
  <si>
    <t>费    率(%)</t>
  </si>
  <si>
    <t>/</t>
  </si>
  <si>
    <t>2.97</t>
  </si>
  <si>
    <t>1.81</t>
  </si>
  <si>
    <t>0.49</t>
  </si>
  <si>
    <t>2.3</t>
  </si>
  <si>
    <t>2.4</t>
  </si>
  <si>
    <t>2.5</t>
  </si>
  <si>
    <t>2.6</t>
  </si>
  <si>
    <t>2.7</t>
  </si>
  <si>
    <t>2.8</t>
  </si>
  <si>
    <t>2.9</t>
  </si>
  <si>
    <t>10.5</t>
  </si>
  <si>
    <t>3.5</t>
  </si>
  <si>
    <t>3.6</t>
  </si>
  <si>
    <t>3.7</t>
  </si>
  <si>
    <t>3.8</t>
  </si>
  <si>
    <t>3.9</t>
  </si>
  <si>
    <t>第2页 共3页</t>
  </si>
  <si>
    <t>第3页 共3页</t>
  </si>
  <si>
    <t>2.14</t>
  </si>
  <si>
    <t>0.44</t>
  </si>
  <si>
    <t>合    计</t>
  </si>
  <si>
    <t>单价措施项目清单与计价表</t>
  </si>
  <si>
    <t>第1页 共2页</t>
  </si>
  <si>
    <t>011702033011</t>
  </si>
  <si>
    <t>垫层模板</t>
  </si>
  <si>
    <t>011702001011</t>
  </si>
  <si>
    <t>基础模板</t>
  </si>
  <si>
    <t>011702002011</t>
  </si>
  <si>
    <t>柱模板</t>
  </si>
  <si>
    <t>011702005011</t>
  </si>
  <si>
    <t>基础梁模板</t>
  </si>
  <si>
    <t>011702033009</t>
  </si>
  <si>
    <t>011702001009</t>
  </si>
  <si>
    <t>011702005009</t>
  </si>
  <si>
    <t>011702002009</t>
  </si>
  <si>
    <t>011702036003</t>
  </si>
  <si>
    <t>小型构件模板</t>
  </si>
  <si>
    <t>011701003003</t>
  </si>
  <si>
    <t>砌筑脚手架</t>
  </si>
  <si>
    <t>第2页 共2页</t>
  </si>
  <si>
    <t>10117035</t>
  </si>
  <si>
    <t>现浇混凝土胶合板模板(垫层)</t>
  </si>
  <si>
    <t>10117037</t>
  </si>
  <si>
    <t>现浇混凝土胶合板模板(独立基础)</t>
  </si>
  <si>
    <t>10117045</t>
  </si>
  <si>
    <t>现浇混凝土胶合板模板(独立矩形柱)</t>
  </si>
  <si>
    <t>10117041</t>
  </si>
  <si>
    <t>现浇混凝土胶合板模板(无底模基础梁、地圈梁)</t>
  </si>
  <si>
    <t>10117036</t>
  </si>
  <si>
    <t>现浇混凝土胶合板模板(带形基础)</t>
  </si>
  <si>
    <t>现浇混凝土胶合板模板(无底</t>
  </si>
  <si>
    <t>模基础梁、地圈梁)</t>
  </si>
  <si>
    <t>10117070</t>
  </si>
  <si>
    <t>现浇混凝土胶合板模板(压顶)</t>
  </si>
  <si>
    <t>10117017</t>
  </si>
  <si>
    <t>砌筑脚手架(里脚手架)</t>
  </si>
  <si>
    <t>分部分项工程量清单综合单价分析表</t>
  </si>
  <si>
    <t>第1页 共21页</t>
  </si>
  <si>
    <t>项目名称及特征描述</t>
  </si>
  <si>
    <t>综合单价组成(元)</t>
  </si>
  <si>
    <t>综合单价
(元)</t>
  </si>
  <si>
    <t>人工费</t>
  </si>
  <si>
    <t>材料费</t>
  </si>
  <si>
    <t>其中：
设备费</t>
  </si>
  <si>
    <t>施工机具使用费</t>
  </si>
  <si>
    <t>企业管理费</t>
  </si>
  <si>
    <t>利润</t>
  </si>
  <si>
    <t>规费</t>
  </si>
  <si>
    <t>税金</t>
  </si>
  <si>
    <t>园路
(1)毛石铺地  1：3干硬性砂浆铺砌30厚</t>
  </si>
  <si>
    <t>石台阶
(1)毛石台阶</t>
  </si>
  <si>
    <t>园路
(1)路床整理
(2)150厚夹石垫层
(3)C20透水混凝土底层
(4)200*100*50厚灰色透水砖工字铺
(5)30厚1：3水泥砂浆结合层</t>
  </si>
  <si>
    <t>人行道块料铺设（广场大面积面）
(1)路床整理
(2)150厚碎石灌砂层
(3)100厚C15混凝土垫层
(4)600*300*50厚灰色透水砖工字铺
(5)30厚1：3水泥砂浆结合层</t>
  </si>
  <si>
    <t>第2页 共21页</t>
  </si>
  <si>
    <t>人行道块料铺设（广场大面积面）
(1)路床整理
(2)150厚碎石灌砂层
(3)100厚C15混凝土垫层
(4)200*100*50厚灰色透水砖工字铺
(5)30厚1：3水泥砂浆结合层</t>
  </si>
  <si>
    <t>垃圾桶
(1)1000*500*500mm厚不锈钢仿铜
(2)咖啡色氟碳漆饰面
(3)1.2厚不锈钢内胆</t>
  </si>
  <si>
    <t>传音桶
(1)3500*1100-60管</t>
  </si>
  <si>
    <t>摇摇乐
(1)900*430*110  钢材+可食用塑料</t>
  </si>
  <si>
    <t>第3页 共21页</t>
  </si>
  <si>
    <t>混凝土垫层
(1)C15 现拌普通混凝土</t>
  </si>
  <si>
    <t>砖砌体
(1)M7.5S水泥砂浆砌MU10砖</t>
  </si>
  <si>
    <t>小型构件项目一般抹灰
(1)20厚1：2.5水泥砂浆+3%防水剂</t>
  </si>
  <si>
    <t>路床（槽）整形
(1)路床整理，素土夯实</t>
  </si>
  <si>
    <t>垫层
(1)150厚沙夹石</t>
  </si>
  <si>
    <t>土工合成材料
(1)400g透水工布一层</t>
  </si>
  <si>
    <t>填方
(1)400厚白色石英砂</t>
  </si>
  <si>
    <t>透水管
(1)φ100多孔盲管</t>
  </si>
  <si>
    <t>成品双拼卫浴
(1)2.6m*1.7m成品公共卫生间及淋浴房</t>
  </si>
  <si>
    <t>第4页 共21页</t>
  </si>
  <si>
    <t>天幕
(1)8m*5m*2.4m
(2)900D加厚牛津布</t>
  </si>
  <si>
    <t>TP帐篷
(1)6m*6m*3m
(2)220G三防涂银涤纶布</t>
  </si>
  <si>
    <t>透水混凝土面层
(1)50厚信号蓝色强固透水混凝土面层，无色透明密封（双丙聚氨酯密封处理固体份 大于40%）</t>
  </si>
  <si>
    <t>块料楼地面
(1)圈边 100*100*18芝麻黑荔枝面生态石</t>
  </si>
  <si>
    <t>弹性面层
(1)EPDM 面层 7+8厚φ2~4彩色EPDM颗粒，30厚φ5~6再生胶</t>
  </si>
  <si>
    <t>基层
(1)园路土基整理路床
(2)150厚砂夹石基层
(3)100（150）厚C25混凝土
(4)20厚1：2.5防水砂浆
(5)配设圆钢筋</t>
  </si>
  <si>
    <t>第5页 共21页</t>
  </si>
  <si>
    <t>绿地起坡造型
(1)造型丘坡 炉渣堆填</t>
  </si>
  <si>
    <t>挖基坑土方
(1)三类土
(2)挖掘机挖槽坑土方 
(3)人工辅助开挖比例≤5%</t>
  </si>
  <si>
    <t>挖沟槽土方
(1)三类土
(2)挖掘机挖槽坑土方 装车 
(3)人工辅助开挖比例≤5%</t>
  </si>
  <si>
    <t>填方
(1)原土回填</t>
  </si>
  <si>
    <t>第6页 共21页</t>
  </si>
  <si>
    <t>余方弃置
(1)自卸汽车运土(载重10t以外 运距暂按3km)</t>
  </si>
  <si>
    <t>垫层
(1)C15 现拌普通混凝土</t>
  </si>
  <si>
    <t>独立基础
(1)C30现拌普通混凝土</t>
  </si>
  <si>
    <t>矩形柱
(1)C30现拌普通混凝土</t>
  </si>
  <si>
    <t>矩形梁
(1)C30现拌普通混凝土</t>
  </si>
  <si>
    <t>现浇构件钢筋
(1)HRB400Φ14</t>
  </si>
  <si>
    <t>现浇构件钢筋
(1)HRB400Φ12</t>
  </si>
  <si>
    <t>现浇构件钢筋
(1)HRB400Φ8</t>
  </si>
  <si>
    <t>第7页 共21页</t>
  </si>
  <si>
    <t>钢平台
(1)钢柱、钢平台制作、安装
(2)场外制作后现场安装 运距暂按25km考虑</t>
  </si>
  <si>
    <t>金属面油漆
(1)氟碳漆</t>
  </si>
  <si>
    <t>设备螺栓
(1)M12</t>
  </si>
  <si>
    <t>其他构件
(1)C30细石混凝土</t>
  </si>
  <si>
    <t>竹、木（复合）地板
(1)140*30户外瓷态生态板（圆孔）面层
(2)200*30户外瓷态生态板（圆孔）边裙</t>
  </si>
  <si>
    <t>灯带
(1)LED灯带</t>
  </si>
  <si>
    <t>第8页 共21页</t>
  </si>
  <si>
    <t>垫层
(1)碎石灌砂</t>
  </si>
  <si>
    <t>垫层
(1)C20现拌普通混凝土</t>
  </si>
  <si>
    <t>石墙
(1)M7.5浆砌毛石挡墙</t>
  </si>
  <si>
    <t>石护脚
(1)0.8~1.2米抛石护脚</t>
  </si>
  <si>
    <t>栽植乔木   
(1)种类:香樟
(2)胸径或干径:φ15-16
(3)株高、冠径:H6.5以上，冠幅4.0以上</t>
  </si>
  <si>
    <t>栽植乔木   
(1)种类:碧桃
(2)胸径或干径:D6-7
(3)株高、冠径:H2.0以上，冠幅1.8以上</t>
  </si>
  <si>
    <t>第9页 共21页</t>
  </si>
  <si>
    <t>栽植乔木   
(1)种类:杜鹃拼球
(2)株高、冠径:H0.8-1.0，冠幅1.3以上</t>
  </si>
  <si>
    <t>栽植灌木 
(1)种类:洒金珊瑚
(2)冠丛高:H30-40cm
(3)冠幅:20cm</t>
  </si>
  <si>
    <t>栽植灌木  
(1)种类:麦冬
(2)冠丛高:H10-15cm
(3)冠幅:15cm</t>
  </si>
  <si>
    <t>整理绿化用地
(1)绿地整理(整理绿化地)</t>
  </si>
  <si>
    <t>种植土回(换)填
(1)回填土质要求:种植土
(2)回填厚度:300mm</t>
  </si>
  <si>
    <t>第10页 共21页</t>
  </si>
  <si>
    <t>亲水步道
(1)路床整理
(2)150厚夹石垫层
(3)C20透水混凝土底层
(4)600*300*50厚灰色透水砖工字铺
(5)30厚1：3水泥砂浆结合层</t>
  </si>
  <si>
    <t>路牙铺设
(1)600*200*100厚芝麻白烧面路缘石
(2)C20现拌普通混凝土侧边 护脚</t>
  </si>
  <si>
    <t>石基础
(1)干砌毛石基础</t>
  </si>
  <si>
    <t>园路
(1)500~1000*600~800*50厚芝麻白烧面花岗岩嵌草铺
(2)600*200*100厚芝麻白烧面 圈边
(3)C20细石混凝土护脚</t>
  </si>
  <si>
    <t>第11页 共21页</t>
  </si>
  <si>
    <t>混凝土栏杆
(1)C25现拌混凝土基础
(2)C25现拌普通混凝土栏杆
(3)栏杆配设钢筋</t>
  </si>
  <si>
    <t>路牙铺设
(1)600*200*100厚芝麻白烧面路缘石</t>
  </si>
  <si>
    <t>第12页 共21页</t>
  </si>
  <si>
    <t>文化宣传廊
(1)尺寸：2500*200*2000mm  
(2)主体：1.5厚不锈钢造型，红色氟碳漆饰面  
(3)文字：3厚PVC板</t>
  </si>
  <si>
    <t>文化雕塑小品
(1)尺寸：1500*500*1500mm</t>
  </si>
  <si>
    <t>第13页 共21页</t>
  </si>
  <si>
    <t>(2)主体：1.5厚不锈钢造型，红色氟碳漆饰面
(3)3厚PVC板文字</t>
  </si>
  <si>
    <t>文化雕塑
(1)尺寸：3350*2300*300mm  
(2)主体：1.5厚不锈钢造型，红色氟碳漆饰面  
(3)文字：PVC板</t>
  </si>
  <si>
    <t>文化雕塑
(1)玻璃钢石榴雕塑
(2)尺寸：4000*500*1600mm
(3)文字基层板 氟碳漆饰面
(4)镀锌板文字（暂按250*250）24字</t>
  </si>
  <si>
    <t>第14页 共21页</t>
  </si>
  <si>
    <t>栽植乔木  
(1)种类:银叶金合欢
(2)胸径或干径:φ12-14
(3)株高、冠径:H6.5以上，冠幅4.0以上</t>
  </si>
  <si>
    <t>栽植乔木  
(1)种类:杜鹃拼球
(2)株高、冠径:H0.8-1.0，冠幅1.3以上</t>
  </si>
  <si>
    <t>栽植乔木 
(1)种类:香樟
(2)胸径或干径:φ15-16
(3)株高、冠径:H6.5以上，冠幅4.0以上</t>
  </si>
  <si>
    <t>栽植乔木  
(1)种类:黄槿
(2)胸径或干径:φ12-14
(3)株高、冠径:H4.0以上，冠幅2.0以上</t>
  </si>
  <si>
    <t>第15页 共21页</t>
  </si>
  <si>
    <t>栽植乔木 
(1)种类:福建山樱花
(2)胸径或干径:D12
(3)株高、冠径:H3.0-3.5，冠幅3.0以上</t>
  </si>
  <si>
    <t>栽植灌木  
(1)种类:洒金珊瑚
(2)冠丛高:H30-40cm
(3)冠幅:20cm</t>
  </si>
  <si>
    <t>栽植灌木 
(1)种类:肾蕨
(2)冠丛高:H15-20cm
(3)冠幅:20-30cm</t>
  </si>
  <si>
    <t>栽植灌木 
(1)种类:麦冬
(2)冠丛高:H10-15cm
(3)冠幅:15cm</t>
  </si>
  <si>
    <t>第16页 共21页</t>
  </si>
  <si>
    <t>铺种草皮
(1)草皮种类:马拉草
(2)铺种方式:满铺</t>
  </si>
  <si>
    <t>喷播植草(灌木) 籽
(1)混播草籽狗牙根15g/平米，百喜草10g/平米，观赏芦苇15g/平米，40/平方米草籽，混沙均匀撒播</t>
  </si>
  <si>
    <t>块料楼地面
(1)路床整理
(2)150厚碎石灌砂垫层
(3)C20垫层(现拌普通混凝土)
(4)600*300*50厚灰色透水砖工字铺
(5)30厚1：3水泥砂浆结合层</t>
  </si>
  <si>
    <t>第17页 共21页</t>
  </si>
  <si>
    <t>石汀步(步石、飞石)
(1)250厚碎石灌砂垫层
(2)50厚荔枝面芝麻灰花岗岩 30厚1：3水泥砂浆结合层
(3)50厚8~15mm深灰色砾石散铺</t>
  </si>
  <si>
    <t>隔离带
(1)不锈钢草石隔离带 3*80*1000共35片</t>
  </si>
  <si>
    <t>第18页 共21页</t>
  </si>
  <si>
    <t>花池
(1)φ100~150本地毛石浆砌
(2)1：2.5水泥砂浆砌筑</t>
  </si>
  <si>
    <t>石桌石椅
(1)一桌四椅 整石  1.0m左右</t>
  </si>
  <si>
    <t>栽植乔木  
(1)种类:碧桃
(2)胸径或干径:D6-7
(3)株高、冠径:H2.0以上，冠幅1.8以上</t>
  </si>
  <si>
    <t>第19页 共21页</t>
  </si>
  <si>
    <t>栽植灌木   
(1)种类:月季
(2)冠丛高:H30-40cm
(3)冠幅:50cm</t>
  </si>
  <si>
    <t>第20页 共21页</t>
  </si>
  <si>
    <t>混凝土基础
(1)路灯、草坪灯
(2)C20现拌普通混凝土</t>
  </si>
  <si>
    <t>设备螺栓
(1)路灯、草坪灯基础内预埋
(2)M12</t>
  </si>
  <si>
    <t>景观照明灯
(1)6m 太阳能路灯</t>
  </si>
  <si>
    <t>第21页 共21页</t>
  </si>
  <si>
    <t>墙面一般抹灰
(1)20厚1：2.5水泥砂浆抹灰找平层</t>
  </si>
  <si>
    <t>抹灰面油漆涂料
(1)部位:仿石漆（水包砂）</t>
  </si>
  <si>
    <t>金属面油漆
(1)铁链面
(2)除锈
(3)氟碳漆面层</t>
  </si>
  <si>
    <t>木地板油漆
(1)木地板打磨清理污渍杂质
(2)水性彩色防腐漆（两道）</t>
  </si>
  <si>
    <t>单价措施项目清单综合单价分析表</t>
  </si>
  <si>
    <t>人工、材料设备、机械汇总表</t>
  </si>
  <si>
    <t>工料机编码</t>
  </si>
  <si>
    <t>工料机名称</t>
  </si>
  <si>
    <t>规格、型号等特殊要求</t>
  </si>
  <si>
    <t>单价</t>
  </si>
  <si>
    <t>人工</t>
  </si>
  <si>
    <t>00010040</t>
  </si>
  <si>
    <t>定额人工费</t>
  </si>
  <si>
    <t>材料</t>
  </si>
  <si>
    <t>01000020</t>
  </si>
  <si>
    <t>型钢</t>
  </si>
  <si>
    <t>综合</t>
  </si>
  <si>
    <t>01010200</t>
  </si>
  <si>
    <t>螺纹钢筋</t>
  </si>
  <si>
    <t>HRB400Ф10以内</t>
  </si>
  <si>
    <t>01010240</t>
  </si>
  <si>
    <t>HRB400Φ12</t>
  </si>
  <si>
    <t>01010250</t>
  </si>
  <si>
    <t>HRB400Φ14</t>
  </si>
  <si>
    <t>01010330</t>
  </si>
  <si>
    <t>HRB400EΦ12</t>
  </si>
  <si>
    <t>01010340</t>
  </si>
  <si>
    <t>HRB400EΦ14</t>
  </si>
  <si>
    <t>01010350</t>
  </si>
  <si>
    <t>HRB400EΦ16</t>
  </si>
  <si>
    <t>01010600</t>
  </si>
  <si>
    <t>线材</t>
  </si>
  <si>
    <t>HRB400EΦ10</t>
  </si>
  <si>
    <t>01030110</t>
  </si>
  <si>
    <t>镀锌铁丝</t>
  </si>
  <si>
    <t>16#</t>
  </si>
  <si>
    <t>kg</t>
  </si>
  <si>
    <t>01030140</t>
  </si>
  <si>
    <t>22#</t>
  </si>
  <si>
    <t>01030390</t>
  </si>
  <si>
    <t>镀锌低碳钢丝</t>
  </si>
  <si>
    <t>Φ3</t>
  </si>
  <si>
    <t>01090100</t>
  </si>
  <si>
    <t>圆钢</t>
  </si>
  <si>
    <t>01090180</t>
  </si>
  <si>
    <t>Ф4</t>
  </si>
  <si>
    <t>01090240</t>
  </si>
  <si>
    <t>Φ6</t>
  </si>
  <si>
    <t>01090270</t>
  </si>
  <si>
    <t>Φ8</t>
  </si>
  <si>
    <t>01090290</t>
  </si>
  <si>
    <t>Ф10</t>
  </si>
  <si>
    <t>01090300</t>
  </si>
  <si>
    <t>Ф12</t>
  </si>
  <si>
    <t>01210010</t>
  </si>
  <si>
    <t>角钢</t>
  </si>
  <si>
    <t>01290100</t>
  </si>
  <si>
    <t>钢板</t>
  </si>
  <si>
    <t>01290830</t>
  </si>
  <si>
    <t>不锈钢板</t>
  </si>
  <si>
    <t>01290950</t>
  </si>
  <si>
    <t>δ1.5</t>
  </si>
  <si>
    <t>01291420</t>
  </si>
  <si>
    <t>镀锌钢板</t>
  </si>
  <si>
    <t>01610250</t>
  </si>
  <si>
    <t>铁件</t>
  </si>
  <si>
    <t>02090050</t>
  </si>
  <si>
    <t>塑料薄膜</t>
  </si>
  <si>
    <t>02270110</t>
  </si>
  <si>
    <t>土工布</t>
  </si>
  <si>
    <t>300G</t>
  </si>
  <si>
    <t>02270270</t>
  </si>
  <si>
    <t>棉纱头</t>
  </si>
  <si>
    <t>02310130</t>
  </si>
  <si>
    <t>无纺布</t>
  </si>
  <si>
    <t>30g</t>
  </si>
  <si>
    <t>02310140</t>
  </si>
  <si>
    <t>400g/m2</t>
  </si>
  <si>
    <t>03010440</t>
  </si>
  <si>
    <t>铁钉</t>
  </si>
  <si>
    <t>03010460</t>
  </si>
  <si>
    <t>Φ50-75</t>
  </si>
  <si>
    <t>03010550</t>
  </si>
  <si>
    <t>圆钉</t>
  </si>
  <si>
    <t>03010950</t>
  </si>
  <si>
    <t>镀锌自攻螺钉</t>
  </si>
  <si>
    <t>Φ4～6×10～16</t>
  </si>
  <si>
    <t>03011230</t>
  </si>
  <si>
    <t>射钉垫片</t>
  </si>
  <si>
    <t>03012770</t>
  </si>
  <si>
    <t>地脚螺栓</t>
  </si>
  <si>
    <t>M20×300</t>
  </si>
  <si>
    <t>03014950</t>
  </si>
  <si>
    <t>拉杆螺栓</t>
  </si>
  <si>
    <t>03014970</t>
  </si>
  <si>
    <t>六角螺栓</t>
  </si>
  <si>
    <t>03015160</t>
  </si>
  <si>
    <t>螺栓</t>
  </si>
  <si>
    <t>03017590</t>
  </si>
  <si>
    <t>地板铁钉</t>
  </si>
  <si>
    <t>03130160</t>
  </si>
  <si>
    <t>低合金实芯焊丝</t>
  </si>
  <si>
    <t>Φ1.2</t>
  </si>
  <si>
    <t>03130170</t>
  </si>
  <si>
    <t>低合金药芯焊丝</t>
  </si>
  <si>
    <t>03130340</t>
  </si>
  <si>
    <t>电焊条</t>
  </si>
  <si>
    <t>结422</t>
  </si>
  <si>
    <t>03130370</t>
  </si>
  <si>
    <t>结422Φ3.2</t>
  </si>
  <si>
    <t>03130700</t>
  </si>
  <si>
    <t>埋弧焊剂</t>
  </si>
  <si>
    <t>03131320</t>
  </si>
  <si>
    <t>石料切割锯片</t>
  </si>
  <si>
    <t>片</t>
  </si>
  <si>
    <t>03131970</t>
  </si>
  <si>
    <t>低合金钢焊条</t>
  </si>
  <si>
    <t>E43系列</t>
  </si>
  <si>
    <t>03210180</t>
  </si>
  <si>
    <t>垫铁</t>
  </si>
  <si>
    <t>03210390</t>
  </si>
  <si>
    <t>钢丝网</t>
  </si>
  <si>
    <t>03211660</t>
  </si>
  <si>
    <t>金属结构铁件</t>
  </si>
  <si>
    <t>04010001</t>
  </si>
  <si>
    <t>水泥</t>
  </si>
  <si>
    <t>32.5</t>
  </si>
  <si>
    <t>04010020</t>
  </si>
  <si>
    <t>白水泥</t>
  </si>
  <si>
    <t>04010170</t>
  </si>
  <si>
    <t>散装水泥</t>
  </si>
  <si>
    <t>42.5</t>
  </si>
  <si>
    <t>04030050</t>
  </si>
  <si>
    <t>石英砂</t>
  </si>
  <si>
    <t>04030120</t>
  </si>
  <si>
    <t>中(细)砂</t>
  </si>
  <si>
    <t>损耗2%+膨胀1.18</t>
  </si>
  <si>
    <t>04030200</t>
  </si>
  <si>
    <t>天然中砂</t>
  </si>
  <si>
    <t>04030230</t>
  </si>
  <si>
    <t>净干砂（机制砂）</t>
  </si>
  <si>
    <t>04050160</t>
  </si>
  <si>
    <t>砾石</t>
  </si>
  <si>
    <t>Φ5～60</t>
  </si>
  <si>
    <t>04050200</t>
  </si>
  <si>
    <t>碎石</t>
  </si>
  <si>
    <t>Φ5-10 （细石）</t>
  </si>
  <si>
    <t>04050230</t>
  </si>
  <si>
    <t>Φ5-25</t>
  </si>
  <si>
    <t>04050240</t>
  </si>
  <si>
    <t>Φ5-31.5</t>
  </si>
  <si>
    <t>04050250</t>
  </si>
  <si>
    <t>Φ5-40</t>
  </si>
  <si>
    <t>04050290</t>
  </si>
  <si>
    <t>Φ20-40</t>
  </si>
  <si>
    <t>04070010</t>
  </si>
  <si>
    <t>炉渣</t>
  </si>
  <si>
    <t>04090030</t>
  </si>
  <si>
    <t>粉煤灰</t>
  </si>
  <si>
    <t>Ⅱ级</t>
  </si>
  <si>
    <t>04090360</t>
  </si>
  <si>
    <t>粘土膏</t>
  </si>
  <si>
    <t>04090370</t>
  </si>
  <si>
    <t>种植土</t>
  </si>
  <si>
    <t>04110090</t>
  </si>
  <si>
    <t>路沿石</t>
  </si>
  <si>
    <t>600*200*100厚芝麻白烧面路缘石</t>
  </si>
  <si>
    <t>04110200</t>
  </si>
  <si>
    <t>片石</t>
  </si>
  <si>
    <t>04110240</t>
  </si>
  <si>
    <t>小乱毛石</t>
  </si>
  <si>
    <t>04110250</t>
  </si>
  <si>
    <t>乱毛石</t>
  </si>
  <si>
    <t>04110280</t>
  </si>
  <si>
    <t>整毛石</t>
  </si>
  <si>
    <t>定长</t>
  </si>
  <si>
    <t>04110290</t>
  </si>
  <si>
    <t>荔枝面芝麻灰</t>
  </si>
  <si>
    <t>50厚</t>
  </si>
  <si>
    <t>04110380</t>
  </si>
  <si>
    <t>块石</t>
  </si>
  <si>
    <t>04110390</t>
  </si>
  <si>
    <t>毛石</t>
  </si>
  <si>
    <t>04130050</t>
  </si>
  <si>
    <t>粉煤灰砖</t>
  </si>
  <si>
    <t>240×115×53 MU10</t>
  </si>
  <si>
    <t>块</t>
  </si>
  <si>
    <t>04130390</t>
  </si>
  <si>
    <t>透水砖</t>
  </si>
  <si>
    <t>5cm</t>
  </si>
  <si>
    <t>04130540</t>
  </si>
  <si>
    <t>烧结煤矸石普通砖</t>
  </si>
  <si>
    <t>240×115×53</t>
  </si>
  <si>
    <t>04270100</t>
  </si>
  <si>
    <t>混凝土内撑条</t>
  </si>
  <si>
    <t>20mm×25mm</t>
  </si>
  <si>
    <t>05030060</t>
  </si>
  <si>
    <t>杉枋材</t>
  </si>
  <si>
    <t>05030210</t>
  </si>
  <si>
    <t>杉木锯材</t>
  </si>
  <si>
    <t>05030220</t>
  </si>
  <si>
    <t>松木锯材</t>
  </si>
  <si>
    <t>05050050</t>
  </si>
  <si>
    <t>胶合板</t>
  </si>
  <si>
    <t>13厚</t>
  </si>
  <si>
    <t>05150001</t>
  </si>
  <si>
    <t>户外瓷态生态板</t>
  </si>
  <si>
    <t>140*30</t>
  </si>
  <si>
    <t>200*30</t>
  </si>
  <si>
    <t>07290040</t>
  </si>
  <si>
    <t>塑胶地毯</t>
  </si>
  <si>
    <t>08030001</t>
  </si>
  <si>
    <t>芝麻灰荔枝面</t>
  </si>
  <si>
    <t>20厚</t>
  </si>
  <si>
    <t>芝麻白自然面</t>
  </si>
  <si>
    <t>200厚</t>
  </si>
  <si>
    <t>08030110</t>
  </si>
  <si>
    <t>芝麻黑荔枝面生态石</t>
  </si>
  <si>
    <t>18厚</t>
  </si>
  <si>
    <t>08030140</t>
  </si>
  <si>
    <t>芝麻白烧面</t>
  </si>
  <si>
    <t>08030150</t>
  </si>
  <si>
    <t>100厚</t>
  </si>
  <si>
    <t>09090020</t>
  </si>
  <si>
    <t>PVC板</t>
  </si>
  <si>
    <t>2.0厚</t>
  </si>
  <si>
    <t>12010560</t>
  </si>
  <si>
    <t>木弧线</t>
  </si>
  <si>
    <t>12390220</t>
  </si>
  <si>
    <t>镀锌板烤漆字</t>
  </si>
  <si>
    <t>250*250</t>
  </si>
  <si>
    <t>13010070</t>
  </si>
  <si>
    <t>醇酸清漆</t>
  </si>
  <si>
    <t>13010550</t>
  </si>
  <si>
    <t>醇酸调和漆</t>
  </si>
  <si>
    <t>各色</t>
  </si>
  <si>
    <t>13010640</t>
  </si>
  <si>
    <t>丙烯酸聚氨酯底漆</t>
  </si>
  <si>
    <t>13010650</t>
  </si>
  <si>
    <t>丙烯酸聚氨酯中间漆</t>
  </si>
  <si>
    <t>13030480</t>
  </si>
  <si>
    <t>腻子粉</t>
  </si>
  <si>
    <t>13030600</t>
  </si>
  <si>
    <t>环氧富锌底漆(封闭漆)</t>
  </si>
  <si>
    <t>13030660</t>
  </si>
  <si>
    <t>真石漆</t>
  </si>
  <si>
    <t>仿石漆</t>
  </si>
  <si>
    <t>13030670</t>
  </si>
  <si>
    <t>真石面漆</t>
  </si>
  <si>
    <t>仿石面漆</t>
  </si>
  <si>
    <t>13050070</t>
  </si>
  <si>
    <t>防锈漆</t>
  </si>
  <si>
    <t>红丹</t>
  </si>
  <si>
    <t>13050110</t>
  </si>
  <si>
    <t>酚醛防锈漆</t>
  </si>
  <si>
    <t>13090010</t>
  </si>
  <si>
    <t>氟碳金属面漆</t>
  </si>
  <si>
    <t>107</t>
  </si>
  <si>
    <t>13090070</t>
  </si>
  <si>
    <t>氟碳漆用光面腻子粉</t>
  </si>
  <si>
    <t>108</t>
  </si>
  <si>
    <t>13090080</t>
  </si>
  <si>
    <t>氟碳罩面清漆</t>
  </si>
  <si>
    <t>109</t>
  </si>
  <si>
    <t>13350040</t>
  </si>
  <si>
    <t>防水粉</t>
  </si>
  <si>
    <t>110</t>
  </si>
  <si>
    <t>13350210</t>
  </si>
  <si>
    <t>模板嵌缝料</t>
  </si>
  <si>
    <t>111</t>
  </si>
  <si>
    <t>13410030</t>
  </si>
  <si>
    <t>嵌缝料</t>
  </si>
  <si>
    <t>112</t>
  </si>
  <si>
    <t>14050060</t>
  </si>
  <si>
    <t>油漆溶剂油</t>
  </si>
  <si>
    <t>113</t>
  </si>
  <si>
    <t>14070240</t>
  </si>
  <si>
    <t>清油</t>
  </si>
  <si>
    <t>114</t>
  </si>
  <si>
    <t>14070270</t>
  </si>
  <si>
    <t>水柏油</t>
  </si>
  <si>
    <t>115</t>
  </si>
  <si>
    <t>14070290</t>
  </si>
  <si>
    <t>熟桐油</t>
  </si>
  <si>
    <t>116</t>
  </si>
  <si>
    <t>14350080</t>
  </si>
  <si>
    <t>醇酸漆稀释剂</t>
  </si>
  <si>
    <t>117</t>
  </si>
  <si>
    <t>14350200</t>
  </si>
  <si>
    <t>氟碳漆专用稀释剂</t>
  </si>
  <si>
    <t>118</t>
  </si>
  <si>
    <t>14350210</t>
  </si>
  <si>
    <t>氟碳专用固化剂</t>
  </si>
  <si>
    <t>119</t>
  </si>
  <si>
    <t>14350570</t>
  </si>
  <si>
    <t>脱模剂</t>
  </si>
  <si>
    <t>120</t>
  </si>
  <si>
    <t>14350610</t>
  </si>
  <si>
    <t>无机盐铝防水剂</t>
  </si>
  <si>
    <t>121</t>
  </si>
  <si>
    <t>14350690</t>
  </si>
  <si>
    <t>药剂</t>
  </si>
  <si>
    <t>122</t>
  </si>
  <si>
    <t>14350970</t>
  </si>
  <si>
    <t>环氧富锌漆稀释剂</t>
  </si>
  <si>
    <t>123</t>
  </si>
  <si>
    <t>14351020</t>
  </si>
  <si>
    <t>丙烯酸聚氨酯稀释剂</t>
  </si>
  <si>
    <t>124</t>
  </si>
  <si>
    <t>14351030</t>
  </si>
  <si>
    <t>丙烯酸聚氨脂固化剂</t>
  </si>
  <si>
    <t>125</t>
  </si>
  <si>
    <t>14351100</t>
  </si>
  <si>
    <t>减水剂</t>
  </si>
  <si>
    <t>WR-S</t>
  </si>
  <si>
    <t>126</t>
  </si>
  <si>
    <t>14390050</t>
  </si>
  <si>
    <t>二氧化碳气体</t>
  </si>
  <si>
    <t>127</t>
  </si>
  <si>
    <t>14390070</t>
  </si>
  <si>
    <t>可燃气体(丙烷)</t>
  </si>
  <si>
    <t>128</t>
  </si>
  <si>
    <t>14390180</t>
  </si>
  <si>
    <t>氧气</t>
  </si>
  <si>
    <t>129</t>
  </si>
  <si>
    <t>14410990</t>
  </si>
  <si>
    <t>塑料专用水性胶水</t>
  </si>
  <si>
    <t>130</t>
  </si>
  <si>
    <t>17010310</t>
  </si>
  <si>
    <t>焊接钢管</t>
  </si>
  <si>
    <t>131</t>
  </si>
  <si>
    <t>17030001</t>
  </si>
  <si>
    <t>镀锌钢管</t>
  </si>
  <si>
    <t>132</t>
  </si>
  <si>
    <t>17250480</t>
  </si>
  <si>
    <t>塑料管(粘接)</t>
  </si>
  <si>
    <t>Φ110</t>
  </si>
  <si>
    <t>133</t>
  </si>
  <si>
    <t>17251260</t>
  </si>
  <si>
    <t>硬聚氯乙烯管</t>
  </si>
  <si>
    <t>Φ15</t>
  </si>
  <si>
    <t>134</t>
  </si>
  <si>
    <t>18150490</t>
  </si>
  <si>
    <t>金属软管接头</t>
  </si>
  <si>
    <t>DN15</t>
  </si>
  <si>
    <t>135</t>
  </si>
  <si>
    <t>25000020</t>
  </si>
  <si>
    <t>136</t>
  </si>
  <si>
    <t>太阳能路灯</t>
  </si>
  <si>
    <t>6米</t>
  </si>
  <si>
    <t>137</t>
  </si>
  <si>
    <t>28031940</t>
  </si>
  <si>
    <t>铜芯聚氯乙烯绝缘电线</t>
  </si>
  <si>
    <t>BV-2.5</t>
  </si>
  <si>
    <t>138</t>
  </si>
  <si>
    <t>29060370</t>
  </si>
  <si>
    <t>金属软管</t>
  </si>
  <si>
    <t>139</t>
  </si>
  <si>
    <t>29090180</t>
  </si>
  <si>
    <t>铜接线端子</t>
  </si>
  <si>
    <t>20A</t>
  </si>
  <si>
    <t>140</t>
  </si>
  <si>
    <t>29090510</t>
  </si>
  <si>
    <t>塑料接线柱</t>
  </si>
  <si>
    <t>双线</t>
  </si>
  <si>
    <t>141</t>
  </si>
  <si>
    <t>31230130</t>
  </si>
  <si>
    <t>一桌四椅 整石  1.0m左右</t>
  </si>
  <si>
    <t>142</t>
  </si>
  <si>
    <t>32070010</t>
  </si>
  <si>
    <t>草种籽</t>
  </si>
  <si>
    <t>143</t>
  </si>
  <si>
    <t>32270001</t>
  </si>
  <si>
    <t>肥料</t>
  </si>
  <si>
    <t>144</t>
  </si>
  <si>
    <t>33010280</t>
  </si>
  <si>
    <t>钢支撑</t>
  </si>
  <si>
    <t>145</t>
  </si>
  <si>
    <t>34090330</t>
  </si>
  <si>
    <t>锯木屑</t>
  </si>
  <si>
    <t>146</t>
  </si>
  <si>
    <t>34110030</t>
  </si>
  <si>
    <t>电</t>
  </si>
  <si>
    <t>kW·h</t>
  </si>
  <si>
    <t>147</t>
  </si>
  <si>
    <t>34110080</t>
  </si>
  <si>
    <t>水</t>
  </si>
  <si>
    <t>148</t>
  </si>
  <si>
    <t>35010001</t>
  </si>
  <si>
    <t>钢模板</t>
  </si>
  <si>
    <t>149</t>
  </si>
  <si>
    <t>35010020</t>
  </si>
  <si>
    <t>组合钢模板</t>
  </si>
  <si>
    <t>150</t>
  </si>
  <si>
    <t>35010140</t>
  </si>
  <si>
    <t>18厚、一级、酚醛</t>
  </si>
  <si>
    <t>151</t>
  </si>
  <si>
    <t>35020060</t>
  </si>
  <si>
    <t>蝴蝶扣</t>
  </si>
  <si>
    <t>152</t>
  </si>
  <si>
    <t>35020160</t>
  </si>
  <si>
    <t>钢模板连接件</t>
  </si>
  <si>
    <t>153</t>
  </si>
  <si>
    <t>35030080</t>
  </si>
  <si>
    <t>钢管</t>
  </si>
  <si>
    <t>Φ48.3×3.6</t>
  </si>
  <si>
    <t>t.月</t>
  </si>
  <si>
    <t>154</t>
  </si>
  <si>
    <t>35030190</t>
  </si>
  <si>
    <t>扣件</t>
  </si>
  <si>
    <t>155</t>
  </si>
  <si>
    <t>35030200</t>
  </si>
  <si>
    <t>个.月</t>
  </si>
  <si>
    <t>156</t>
  </si>
  <si>
    <t>35030310</t>
  </si>
  <si>
    <t>木脚手板</t>
  </si>
  <si>
    <t>500</t>
  </si>
  <si>
    <t>157</t>
  </si>
  <si>
    <t>49010030</t>
  </si>
  <si>
    <t>其他材料费</t>
  </si>
  <si>
    <t>%</t>
  </si>
  <si>
    <t>158</t>
  </si>
  <si>
    <t>49010040</t>
  </si>
  <si>
    <t>159</t>
  </si>
  <si>
    <t>49011036</t>
  </si>
  <si>
    <t>香樟</t>
  </si>
  <si>
    <t>φ15-16m，H6.5m以上，冠幅4.0m以上</t>
  </si>
  <si>
    <t>160</t>
  </si>
  <si>
    <t>49011038</t>
  </si>
  <si>
    <t>黄槿</t>
  </si>
  <si>
    <t>φ12-14m，H4.0m以上，冠幅2.0m以上</t>
  </si>
  <si>
    <t>161</t>
  </si>
  <si>
    <t>49011039</t>
  </si>
  <si>
    <t>红火箭紫薇</t>
  </si>
  <si>
    <t>D6-7m，H2.0m以上，冠幅1.8m以上</t>
  </si>
  <si>
    <t>162</t>
  </si>
  <si>
    <t>银叶金合欢</t>
  </si>
  <si>
    <t>D6-7，H=3.0-3.5，冠幅1.8m以上</t>
  </si>
  <si>
    <t>163</t>
  </si>
  <si>
    <t>49011040</t>
  </si>
  <si>
    <t>碧桃</t>
  </si>
  <si>
    <t>164</t>
  </si>
  <si>
    <t>49011041</t>
  </si>
  <si>
    <t>福建山樱花</t>
  </si>
  <si>
    <t>D12m，H3.0-3.5m，冠幅3.0m以上</t>
  </si>
  <si>
    <t>165</t>
  </si>
  <si>
    <t>49011042</t>
  </si>
  <si>
    <t>杜鹃拼球</t>
  </si>
  <si>
    <t>H0.8-1.0m，冠幅1.3m以上</t>
  </si>
  <si>
    <t>166</t>
  </si>
  <si>
    <t>49011043</t>
  </si>
  <si>
    <t>洒金珊瑚</t>
  </si>
  <si>
    <t>H30-40cm，冠幅20cm</t>
  </si>
  <si>
    <t>167</t>
  </si>
  <si>
    <t>49011044</t>
  </si>
  <si>
    <t>肾蕨</t>
  </si>
  <si>
    <t>H15-20cm，冠幅20-30cm</t>
  </si>
  <si>
    <t>168</t>
  </si>
  <si>
    <t>49011045</t>
  </si>
  <si>
    <t>月季</t>
  </si>
  <si>
    <t>H30-40cm，冠幅50cm</t>
  </si>
  <si>
    <t>169</t>
  </si>
  <si>
    <t>49011046</t>
  </si>
  <si>
    <t>麦冬</t>
  </si>
  <si>
    <t>H10-15cm，冠幅15cm</t>
  </si>
  <si>
    <t>170</t>
  </si>
  <si>
    <t>49011047</t>
  </si>
  <si>
    <t>草坪（马拉草）</t>
  </si>
  <si>
    <t>171</t>
  </si>
  <si>
    <t>80010020</t>
  </si>
  <si>
    <t>水泥砂浆</t>
  </si>
  <si>
    <t>1:2(32.5)</t>
  </si>
  <si>
    <t>172</t>
  </si>
  <si>
    <t>80010040</t>
  </si>
  <si>
    <t>1:3(32.5)</t>
  </si>
  <si>
    <t>173</t>
  </si>
  <si>
    <t>80010340</t>
  </si>
  <si>
    <t>干硬性水泥砂浆</t>
  </si>
  <si>
    <t>1:3</t>
  </si>
  <si>
    <t>174</t>
  </si>
  <si>
    <t>80010350</t>
  </si>
  <si>
    <t>现拌砌筑砂浆</t>
  </si>
  <si>
    <t>M5(42.5) 砂子4.75mm 稠度50~70mm</t>
  </si>
  <si>
    <t>175</t>
  </si>
  <si>
    <t>80010360</t>
  </si>
  <si>
    <t>M7.5(42.5) 砂子4.75mm 稠度50~70mm</t>
  </si>
  <si>
    <t>176</t>
  </si>
  <si>
    <t>80010490</t>
  </si>
  <si>
    <t>现拌抹灰砂浆</t>
  </si>
  <si>
    <t>1:2.5 M40(42.5) 砂子4.75mm 稠度50~70mm</t>
  </si>
  <si>
    <t>177</t>
  </si>
  <si>
    <t>80010500</t>
  </si>
  <si>
    <t>1:3 M30(42.5) 砂子4.75mm 稠度50~70mm</t>
  </si>
  <si>
    <t>178</t>
  </si>
  <si>
    <t>80010680</t>
  </si>
  <si>
    <t>预拌同配比砂浆</t>
  </si>
  <si>
    <t>C20(42.5)  砂子4.75mm</t>
  </si>
  <si>
    <t>179</t>
  </si>
  <si>
    <t>80050160</t>
  </si>
  <si>
    <t>现拌混合砂浆</t>
  </si>
  <si>
    <t>M7.5(42.5)</t>
  </si>
  <si>
    <t>180</t>
  </si>
  <si>
    <t>80110110</t>
  </si>
  <si>
    <t>素水泥浆</t>
  </si>
  <si>
    <t>181</t>
  </si>
  <si>
    <t>80210345</t>
  </si>
  <si>
    <t>现拌普通混凝土</t>
  </si>
  <si>
    <t>C15(42.5) 碎石31.5mm 塌落度10-30mm</t>
  </si>
  <si>
    <t>182</t>
  </si>
  <si>
    <t>80210350</t>
  </si>
  <si>
    <t>C20(42.5) 碎石31.5mm 塌落度10-30mm</t>
  </si>
  <si>
    <t>183</t>
  </si>
  <si>
    <t>80210835</t>
  </si>
  <si>
    <t>C20(42.5) 碎石31.5mm 塌落度30-50mm</t>
  </si>
  <si>
    <t>184</t>
  </si>
  <si>
    <t>80210840</t>
  </si>
  <si>
    <t>C25(42.5) 碎石31.5mm 塌落度30-50mm</t>
  </si>
  <si>
    <t>185</t>
  </si>
  <si>
    <t>80210845</t>
  </si>
  <si>
    <t>C30(42.5) 碎石31.5mm 塌落度30-50mm</t>
  </si>
  <si>
    <t>186</t>
  </si>
  <si>
    <t>80213210</t>
  </si>
  <si>
    <t>C25(42.5) 碎石10mm(细石) 塌落度30-50mm</t>
  </si>
  <si>
    <t>187</t>
  </si>
  <si>
    <t>80213215</t>
  </si>
  <si>
    <t>C30(42.5) 碎石10mm(细石) 塌落度30-50mm</t>
  </si>
  <si>
    <t>188</t>
  </si>
  <si>
    <t>80213235</t>
  </si>
  <si>
    <t>C20(42.5) 碎石25mm 塌落度30-50mm</t>
  </si>
  <si>
    <t>189</t>
  </si>
  <si>
    <t>80215990</t>
  </si>
  <si>
    <t>彩色透水混凝土</t>
  </si>
  <si>
    <t>190</t>
  </si>
  <si>
    <t>80270150</t>
  </si>
  <si>
    <t>透水水泥混凝土</t>
  </si>
  <si>
    <t>C20(42.5)</t>
  </si>
  <si>
    <t>设备</t>
  </si>
  <si>
    <t>54070001</t>
  </si>
  <si>
    <t>1000*500*500mm厚不锈钢仿铜，咖啡色氟碳漆饰面，1.2厚不锈钢内胆</t>
  </si>
  <si>
    <t>尺寸：4000*500*1600mm</t>
  </si>
  <si>
    <t>组</t>
  </si>
  <si>
    <t>3500*1100-60管</t>
  </si>
  <si>
    <t>900*430*110  钢材+可食用塑料</t>
  </si>
  <si>
    <t>2500长*600宽 304不锈钢</t>
  </si>
  <si>
    <t>D100 PE环保塑料</t>
  </si>
  <si>
    <t>8m*5m*2.4m，900D加厚牛津布</t>
  </si>
  <si>
    <t>6m*6m*3m，220G三防涂银涤纶布</t>
  </si>
  <si>
    <t>2.6m*1.7m成品公共淋浴房（卫生间）</t>
  </si>
  <si>
    <t>施工机具</t>
  </si>
  <si>
    <t>99010030</t>
  </si>
  <si>
    <t>履带式单斗挖掘机</t>
  </si>
  <si>
    <t>液压 斗容量1.25m3</t>
  </si>
  <si>
    <t>台班</t>
  </si>
  <si>
    <t>99010130</t>
  </si>
  <si>
    <t>轮胎式单斗挖掘机</t>
  </si>
  <si>
    <t>液压 斗容量0.6m3</t>
  </si>
  <si>
    <t>99050010</t>
  </si>
  <si>
    <t>电动滚筒式混凝土搅拌机</t>
  </si>
  <si>
    <t>出料容量400L</t>
  </si>
  <si>
    <t>99050070</t>
  </si>
  <si>
    <t>双锥反转出料混凝土搅拌机</t>
  </si>
  <si>
    <t>出料容量200L</t>
  </si>
  <si>
    <t>99050090</t>
  </si>
  <si>
    <t>出料容量500L</t>
  </si>
  <si>
    <t>99050210</t>
  </si>
  <si>
    <t>灰浆搅拌机</t>
  </si>
  <si>
    <t>拌筒容量200L</t>
  </si>
  <si>
    <t>99050730</t>
  </si>
  <si>
    <t>插入式混凝土振捣器</t>
  </si>
  <si>
    <t>99050740</t>
  </si>
  <si>
    <t>平板式混凝土振捣器</t>
  </si>
  <si>
    <t>99070030</t>
  </si>
  <si>
    <t>履带式推土机</t>
  </si>
  <si>
    <t>功率75kW</t>
  </si>
  <si>
    <t>99070270</t>
  </si>
  <si>
    <t>轮胎式装载机</t>
  </si>
  <si>
    <t>斗容量1.0m3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</si>
  <si>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</si>
  <si>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</si>
  <si>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</si>
  <si>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</si>
  <si>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</si>
  <si>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</si>
  <si>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</si>
  <si>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99070670</t>
  </si>
  <si>
    <t>自卸汽车</t>
  </si>
  <si>
    <t>装载质量15t</t>
  </si>
  <si>
    <t>99070730</t>
  </si>
  <si>
    <t>平板拖车组</t>
  </si>
  <si>
    <t>装载质量20t</t>
  </si>
  <si>
    <t>99070990</t>
  </si>
  <si>
    <t>轨道平车</t>
  </si>
  <si>
    <t>装载质量10t</t>
  </si>
  <si>
    <t>99090310</t>
  </si>
  <si>
    <t>汽车式起重机</t>
  </si>
  <si>
    <t>提升质量8t</t>
  </si>
  <si>
    <t>99090360</t>
  </si>
  <si>
    <t>提升质量25t</t>
  </si>
  <si>
    <t>99090400</t>
  </si>
  <si>
    <t>提升质量40t</t>
  </si>
  <si>
    <t>99090560</t>
  </si>
  <si>
    <t>门式起重机</t>
  </si>
  <si>
    <t>提升质量10t</t>
  </si>
  <si>
    <t>99090570</t>
  </si>
  <si>
    <t>提升质量20t</t>
  </si>
  <si>
    <t>99091170</t>
  </si>
  <si>
    <t>电动卷扬机</t>
  </si>
  <si>
    <t>单筒慢速 牵引力50kN</t>
  </si>
  <si>
    <t>99091230</t>
  </si>
  <si>
    <t>双筒慢速 牵引力50kN</t>
  </si>
  <si>
    <t>99130220</t>
  </si>
  <si>
    <t>手扶振动压实机</t>
  </si>
  <si>
    <t>工作质量1t</t>
  </si>
  <si>
    <t>99130280</t>
  </si>
  <si>
    <t>电动夯实机</t>
  </si>
  <si>
    <t>夯击能力20～62N.m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</si>
  <si>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</si>
  <si>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</si>
  <si>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</si>
  <si>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</si>
  <si>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</si>
  <si>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</si>
  <si>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</si>
  <si>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99190180</t>
  </si>
  <si>
    <t>端部铣床</t>
  </si>
  <si>
    <t>99190210</t>
  </si>
  <si>
    <t>立式钻床</t>
  </si>
  <si>
    <t>钻孔直径50mm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</si>
  <si>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</si>
  <si>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</si>
  <si>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</si>
  <si>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</si>
  <si>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</si>
  <si>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</si>
  <si>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</si>
  <si>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</si>
  <si>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</si>
  <si>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</si>
  <si>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</si>
  <si>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</si>
  <si>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99190770</t>
  </si>
  <si>
    <t>刨边机</t>
  </si>
  <si>
    <t>加工长度12000mm</t>
  </si>
  <si>
    <t>99191430</t>
  </si>
  <si>
    <t>H型钢组立机</t>
  </si>
  <si>
    <t>HZJ-2500</t>
  </si>
  <si>
    <t>99191440</t>
  </si>
  <si>
    <t>液压矫正机</t>
  </si>
  <si>
    <t>YJZ-60B</t>
  </si>
  <si>
    <t>99191820</t>
  </si>
  <si>
    <t>石料切割机</t>
  </si>
  <si>
    <t>99210001</t>
  </si>
  <si>
    <t>木工圆锯机</t>
  </si>
  <si>
    <t>直径500mm</t>
  </si>
  <si>
    <t>99210010</t>
  </si>
  <si>
    <t>直径600mm</t>
  </si>
  <si>
    <t>99210040</t>
  </si>
  <si>
    <t>木工平刨床</t>
  </si>
  <si>
    <t>刨削宽度300mm</t>
  </si>
  <si>
    <t>99210050</t>
  </si>
  <si>
    <t>刨削宽度500mm</t>
  </si>
  <si>
    <t>99210060</t>
  </si>
  <si>
    <t>木工单面压刨床</t>
  </si>
  <si>
    <t>刨削宽度 600mm</t>
  </si>
  <si>
    <t>99230140</t>
  </si>
  <si>
    <t>数控切割机</t>
  </si>
  <si>
    <t>CNC/GDZ-400</t>
  </si>
  <si>
    <t>99230220</t>
  </si>
  <si>
    <t>五维相贯切割机</t>
  </si>
  <si>
    <t>99250010</t>
  </si>
  <si>
    <t>交流弧焊机</t>
  </si>
  <si>
    <t>容量30kVA</t>
  </si>
  <si>
    <t>99250020</t>
  </si>
  <si>
    <t>容量32kVA</t>
  </si>
  <si>
    <t>99250040</t>
  </si>
  <si>
    <t>容量42kVA</t>
  </si>
  <si>
    <t>99250110</t>
  </si>
  <si>
    <t>直流弧焊机</t>
  </si>
  <si>
    <t>容量 32kV·A</t>
  </si>
  <si>
    <t>99250150</t>
  </si>
  <si>
    <t>对焊机</t>
  </si>
  <si>
    <t>容量75kVA</t>
  </si>
  <si>
    <t>99250240</t>
  </si>
  <si>
    <t>二氧化碳气体保护焊机</t>
  </si>
  <si>
    <t>电流500A</t>
  </si>
  <si>
    <t>99250250</t>
  </si>
  <si>
    <t>NB500</t>
  </si>
  <si>
    <t>99250510</t>
  </si>
  <si>
    <t>埋弧气刨机</t>
  </si>
  <si>
    <t>ZX5-1000</t>
  </si>
  <si>
    <t>99250530</t>
  </si>
  <si>
    <t>双悬臂式焊接机</t>
  </si>
  <si>
    <t>SXBH20</t>
  </si>
  <si>
    <t>99270140</t>
  </si>
  <si>
    <t>焊剂烘干机</t>
  </si>
  <si>
    <t>YJJ-A-300</t>
  </si>
  <si>
    <t>99310030</t>
  </si>
  <si>
    <t>洒水车</t>
  </si>
  <si>
    <t>罐容量4000L</t>
  </si>
  <si>
    <t>99430170</t>
  </si>
  <si>
    <t>电动空气压缩机</t>
  </si>
  <si>
    <t>排气量0.6m3/min</t>
  </si>
  <si>
    <t>99430180</t>
  </si>
  <si>
    <t>排气量1m3/min</t>
  </si>
  <si>
    <t>99430220</t>
  </si>
  <si>
    <t>排气量10m3/min</t>
  </si>
  <si>
    <t>99450550</t>
  </si>
  <si>
    <t>其他机械费</t>
  </si>
  <si>
    <t>99450740</t>
  </si>
  <si>
    <t>播种机</t>
  </si>
  <si>
    <t>90kW</t>
  </si>
  <si>
    <t>99450770</t>
  </si>
  <si>
    <t>恒温箱</t>
  </si>
  <si>
    <t>99450790</t>
  </si>
  <si>
    <t>电焊条烘干箱</t>
  </si>
  <si>
    <t>容积450×350×450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</si>
</sst>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  <numFmt numFmtId="178" formatCode="0_ "/>
    <numFmt numFmtId="179" formatCode="000000"/>
  </numFmts>
  <fonts count="39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1"/>
      <name val="Calibri"/>
      <charset val="0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b/>
      <sz val="10"/>
      <name val="SimSun"/>
      <charset val="134"/>
    </font>
    <font>
      <b/>
      <sz val="9"/>
      <color rgb="FFFF0000"/>
      <name val="宋体"/>
      <charset val="134"/>
    </font>
    <font>
      <b/>
      <sz val="3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2" fontId="3" fillId="0" borderId="0" xfId="49" applyNumberFormat="1" applyFont="1" applyBorder="1" applyAlignment="1">
      <alignment horizontal="right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2" fontId="3" fillId="0" borderId="7" xfId="49" applyNumberFormat="1" applyFont="1" applyBorder="1" applyAlignment="1">
      <alignment horizontal="right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6" xfId="49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6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49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horizontal="center" vertical="center"/>
    </xf>
    <xf numFmtId="177" fontId="7" fillId="0" borderId="0" xfId="49" applyNumberFormat="1" applyFont="1" applyFill="1" applyBorder="1" applyAlignment="1"/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7" fillId="0" borderId="13" xfId="49" applyNumberFormat="1" applyFont="1" applyBorder="1" applyAlignment="1">
      <alignment horizontal="center" vertical="center" wrapText="1"/>
    </xf>
    <xf numFmtId="0" fontId="17" fillId="0" borderId="14" xfId="49" applyNumberFormat="1" applyFont="1" applyBorder="1" applyAlignment="1">
      <alignment horizontal="center" vertical="center" wrapText="1"/>
    </xf>
    <xf numFmtId="0" fontId="17" fillId="0" borderId="15" xfId="49" applyNumberFormat="1" applyFont="1" applyBorder="1" applyAlignment="1">
      <alignment horizontal="center" vertical="center" wrapText="1"/>
    </xf>
    <xf numFmtId="0" fontId="1" fillId="0" borderId="16" xfId="49" applyNumberFormat="1" applyFont="1" applyBorder="1" applyAlignment="1">
      <alignment horizontal="left" wrapText="1"/>
    </xf>
    <xf numFmtId="0" fontId="1" fillId="0" borderId="12" xfId="49" applyNumberFormat="1" applyFont="1" applyBorder="1" applyAlignment="1">
      <alignment horizontal="left" wrapText="1"/>
    </xf>
    <xf numFmtId="0" fontId="1" fillId="0" borderId="17" xfId="49" applyNumberFormat="1" applyFont="1" applyBorder="1" applyAlignment="1">
      <alignment horizontal="left" wrapText="1"/>
    </xf>
    <xf numFmtId="0" fontId="1" fillId="0" borderId="12" xfId="49" applyFont="1" applyBorder="1" applyAlignment="1">
      <alignment horizontal="center" wrapText="1" shrinkToFit="1"/>
    </xf>
    <xf numFmtId="0" fontId="1" fillId="0" borderId="18" xfId="49" applyNumberFormat="1" applyFont="1" applyBorder="1" applyAlignment="1">
      <alignment horizontal="left" vertical="center" wrapText="1"/>
    </xf>
    <xf numFmtId="178" fontId="1" fillId="0" borderId="12" xfId="49" applyNumberFormat="1" applyFont="1" applyBorder="1" applyAlignment="1">
      <alignment horizontal="center" wrapText="1" shrinkToFit="1"/>
    </xf>
    <xf numFmtId="0" fontId="1" fillId="0" borderId="18" xfId="49" applyNumberFormat="1" applyFont="1" applyBorder="1" applyAlignment="1">
      <alignment horizontal="left" wrapText="1"/>
    </xf>
    <xf numFmtId="0" fontId="1" fillId="0" borderId="0" xfId="49" applyNumberFormat="1" applyFont="1" applyBorder="1" applyAlignment="1">
      <alignment horizontal="left" wrapText="1"/>
    </xf>
    <xf numFmtId="57" fontId="1" fillId="0" borderId="12" xfId="49" applyNumberFormat="1" applyFont="1" applyBorder="1" applyAlignment="1">
      <alignment horizontal="left" wrapText="1"/>
    </xf>
    <xf numFmtId="0" fontId="1" fillId="0" borderId="19" xfId="49" applyNumberFormat="1" applyFont="1" applyBorder="1" applyAlignment="1">
      <alignment horizontal="left" wrapText="1"/>
    </xf>
    <xf numFmtId="0" fontId="1" fillId="0" borderId="20" xfId="49" applyNumberFormat="1" applyFont="1" applyBorder="1" applyAlignment="1">
      <alignment horizontal="left" wrapText="1"/>
    </xf>
    <xf numFmtId="0" fontId="1" fillId="0" borderId="20" xfId="49" applyNumberFormat="1" applyFont="1" applyBorder="1" applyAlignment="1">
      <alignment horizontal="left" vertical="center" wrapText="1"/>
    </xf>
    <xf numFmtId="0" fontId="1" fillId="0" borderId="21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www.wps.cn/officeDocument/2023/relationships/customStorage" Target="customStorage/customStorage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view="pageBreakPreview" zoomScaleNormal="100" workbookViewId="0">
      <selection activeCell="B5" sqref="B5:D5"/>
    </sheetView>
  </sheetViews>
  <sheetFormatPr defaultColWidth="10" defaultRowHeight="14.4" outlineLevelCol="4"/>
  <cols>
    <col min="1" max="1" width="18.8518518518519" customWidth="1"/>
    <col min="2" max="2" width="10.037037037037" customWidth="1"/>
    <col min="3" max="3" width="29.1666666666667" customWidth="1"/>
    <col min="4" max="4" width="11.6666666666667" customWidth="1"/>
    <col min="5" max="5" width="17.3611111111111" customWidth="1"/>
  </cols>
  <sheetData>
    <row r="1" ht="198.4" customHeight="1" spans="1:5">
      <c r="A1" s="72" t="s">
        <v>0</v>
      </c>
      <c r="B1" s="73"/>
      <c r="C1" s="73"/>
      <c r="D1" s="73"/>
      <c r="E1" s="74"/>
    </row>
    <row r="2" ht="33.35" customHeight="1" spans="1:5">
      <c r="A2" s="75" t="s">
        <v>1</v>
      </c>
      <c r="B2" s="76" t="s">
        <v>2</v>
      </c>
      <c r="C2" s="76"/>
      <c r="D2" s="76"/>
      <c r="E2" s="77"/>
    </row>
    <row r="3" ht="34.1" customHeight="1" spans="1:5">
      <c r="A3" s="75" t="s">
        <v>3</v>
      </c>
      <c r="B3" s="76" t="s">
        <v>4</v>
      </c>
      <c r="C3" s="76"/>
      <c r="D3" s="76"/>
      <c r="E3" s="77"/>
    </row>
    <row r="4" ht="30.25" customHeight="1" spans="1:5">
      <c r="A4" s="75" t="s">
        <v>5</v>
      </c>
      <c r="B4" s="76" t="s">
        <v>6</v>
      </c>
      <c r="C4" s="76"/>
      <c r="D4" s="76"/>
      <c r="E4" s="77"/>
    </row>
    <row r="5" ht="34.9" customHeight="1" spans="1:5">
      <c r="A5" s="75" t="s">
        <v>7</v>
      </c>
      <c r="B5" s="78"/>
      <c r="C5" s="78"/>
      <c r="D5" s="78"/>
      <c r="E5" s="79" t="s">
        <v>8</v>
      </c>
    </row>
    <row r="6" ht="34.9" customHeight="1" spans="1:5">
      <c r="A6" s="75" t="s">
        <v>9</v>
      </c>
      <c r="B6" s="80">
        <f>'工程总概算表 '!G55*10000</f>
        <v>1955536.816275</v>
      </c>
      <c r="C6" s="80"/>
      <c r="D6" s="80"/>
      <c r="E6" s="79" t="s">
        <v>10</v>
      </c>
    </row>
    <row r="7" ht="32.55" customHeight="1" spans="1:5">
      <c r="A7" s="75" t="s">
        <v>11</v>
      </c>
      <c r="B7" s="78"/>
      <c r="C7" s="78"/>
      <c r="D7" s="78"/>
      <c r="E7" s="81" t="s">
        <v>12</v>
      </c>
    </row>
    <row r="8" ht="34.1" customHeight="1" spans="1:5">
      <c r="A8" s="75" t="s">
        <v>13</v>
      </c>
      <c r="B8" s="76" t="s">
        <v>6</v>
      </c>
      <c r="C8" s="76"/>
      <c r="D8" s="76"/>
      <c r="E8" s="77"/>
    </row>
    <row r="9" ht="33.35" customHeight="1" spans="1:5">
      <c r="A9" s="75" t="s">
        <v>14</v>
      </c>
      <c r="B9" s="82"/>
      <c r="C9" s="76" t="s">
        <v>6</v>
      </c>
      <c r="D9" s="76"/>
      <c r="E9" s="77"/>
    </row>
    <row r="10" ht="34.9" customHeight="1" spans="1:5">
      <c r="A10" s="75" t="s">
        <v>15</v>
      </c>
      <c r="B10" s="76" t="s">
        <v>6</v>
      </c>
      <c r="C10" s="76"/>
      <c r="D10" s="76"/>
      <c r="E10" s="77"/>
    </row>
    <row r="11" ht="34.1" customHeight="1" spans="1:5">
      <c r="A11" s="75" t="s">
        <v>16</v>
      </c>
      <c r="B11" s="82"/>
      <c r="C11" s="76" t="s">
        <v>6</v>
      </c>
      <c r="D11" s="76"/>
      <c r="E11" s="77"/>
    </row>
    <row r="12" ht="34.9" customHeight="1" spans="1:5">
      <c r="A12" s="75" t="s">
        <v>17</v>
      </c>
      <c r="B12" s="76" t="s">
        <v>18</v>
      </c>
      <c r="C12" s="76"/>
      <c r="D12" s="76"/>
      <c r="E12" s="77"/>
    </row>
    <row r="13" ht="34.9" customHeight="1" spans="1:5">
      <c r="A13" s="75" t="s">
        <v>19</v>
      </c>
      <c r="B13" s="83">
        <v>45748</v>
      </c>
      <c r="C13" s="76"/>
      <c r="D13" s="76"/>
      <c r="E13" s="77"/>
    </row>
    <row r="14" ht="34.9" customHeight="1" spans="1:5">
      <c r="A14" s="75" t="s">
        <v>6</v>
      </c>
      <c r="B14" s="82" t="s">
        <v>6</v>
      </c>
      <c r="C14" s="82"/>
      <c r="D14" s="82"/>
      <c r="E14" s="81"/>
    </row>
    <row r="15" ht="98.45" customHeight="1" spans="1:5">
      <c r="A15" s="84" t="s">
        <v>6</v>
      </c>
      <c r="B15" s="85"/>
      <c r="C15" s="85" t="s">
        <v>6</v>
      </c>
      <c r="D15" s="86" t="s">
        <v>6</v>
      </c>
      <c r="E15" s="87"/>
    </row>
    <row r="16" ht="15.15"/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BreakPreview" zoomScaleNormal="100" topLeftCell="A2" workbookViewId="0">
      <selection activeCell="C47" sqref="C47"/>
    </sheetView>
  </sheetViews>
  <sheetFormatPr defaultColWidth="10" defaultRowHeight="15.6"/>
  <cols>
    <col min="1" max="1" width="5.66666666666667" style="46" customWidth="1"/>
    <col min="2" max="2" width="23.5555555555556" style="44" customWidth="1"/>
    <col min="3" max="3" width="10.8888888888889" style="47" customWidth="1"/>
    <col min="4" max="6" width="10" style="47" customWidth="1"/>
    <col min="7" max="7" width="10.5555555555556" style="47" customWidth="1"/>
    <col min="8" max="8" width="6.44444444444444" style="44" customWidth="1"/>
    <col min="9" max="9" width="10.3333333333333" style="44" customWidth="1"/>
    <col min="10" max="10" width="9.22222222222222" style="47" customWidth="1"/>
    <col min="11" max="11" width="30.3333333333333" style="44" customWidth="1"/>
    <col min="12" max="12" width="2" style="44" customWidth="1"/>
    <col min="13" max="14" width="10.5555555555556" style="44"/>
    <col min="15" max="16384" width="10" style="44"/>
  </cols>
  <sheetData>
    <row r="1" s="44" customFormat="1" ht="33" customHeight="1" spans="1:11">
      <c r="A1" s="48" t="s">
        <v>20</v>
      </c>
      <c r="B1" s="48"/>
      <c r="C1" s="49"/>
      <c r="D1" s="49"/>
      <c r="E1" s="49"/>
      <c r="F1" s="49"/>
      <c r="G1" s="49"/>
      <c r="H1" s="48"/>
      <c r="I1" s="48"/>
      <c r="J1" s="49"/>
      <c r="K1" s="48"/>
    </row>
    <row r="2" s="45" customFormat="1" ht="24.8" customHeight="1" spans="1:10">
      <c r="A2" s="50" t="s">
        <v>21</v>
      </c>
      <c r="B2" s="50"/>
      <c r="C2" s="50"/>
      <c r="D2" s="50"/>
      <c r="E2" s="50"/>
      <c r="F2" s="50"/>
      <c r="G2" s="50"/>
      <c r="J2" s="67"/>
    </row>
    <row r="3" s="44" customFormat="1" spans="1:11">
      <c r="A3" s="51" t="s">
        <v>22</v>
      </c>
      <c r="B3" s="51" t="s">
        <v>23</v>
      </c>
      <c r="C3" s="52" t="s">
        <v>24</v>
      </c>
      <c r="D3" s="53"/>
      <c r="E3" s="53"/>
      <c r="F3" s="53"/>
      <c r="G3" s="54"/>
      <c r="H3" s="55" t="s">
        <v>25</v>
      </c>
      <c r="I3" s="68"/>
      <c r="J3" s="54"/>
      <c r="K3" s="51" t="s">
        <v>26</v>
      </c>
    </row>
    <row r="4" s="44" customFormat="1" ht="28.8" spans="1:11">
      <c r="A4" s="51"/>
      <c r="B4" s="51"/>
      <c r="C4" s="56" t="s">
        <v>27</v>
      </c>
      <c r="D4" s="56" t="s">
        <v>28</v>
      </c>
      <c r="E4" s="57" t="s">
        <v>29</v>
      </c>
      <c r="F4" s="56" t="s">
        <v>30</v>
      </c>
      <c r="G4" s="56" t="s">
        <v>31</v>
      </c>
      <c r="H4" s="51" t="s">
        <v>32</v>
      </c>
      <c r="I4" s="51" t="s">
        <v>33</v>
      </c>
      <c r="J4" s="57" t="s">
        <v>34</v>
      </c>
      <c r="K4" s="51"/>
    </row>
    <row r="5" s="44" customForma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69">
        <v>11</v>
      </c>
    </row>
    <row r="6" s="44" customFormat="1" spans="1:11">
      <c r="A6" s="59" t="s">
        <v>35</v>
      </c>
      <c r="B6" s="60" t="s">
        <v>36</v>
      </c>
      <c r="C6" s="61">
        <f t="shared" ref="C6:G6" si="0">C7+C17+C21+C28+C34+C35</f>
        <v>161.6653</v>
      </c>
      <c r="D6" s="61">
        <f t="shared" si="0"/>
        <v>1.433</v>
      </c>
      <c r="E6" s="61">
        <f t="shared" si="0"/>
        <v>0</v>
      </c>
      <c r="F6" s="61">
        <f t="shared" si="0"/>
        <v>0</v>
      </c>
      <c r="G6" s="61">
        <f t="shared" si="0"/>
        <v>163.0983</v>
      </c>
      <c r="H6" s="62"/>
      <c r="I6" s="64"/>
      <c r="J6" s="65"/>
      <c r="K6" s="64"/>
    </row>
    <row r="7" s="44" customFormat="1" spans="1:11">
      <c r="A7" s="59">
        <v>1</v>
      </c>
      <c r="B7" s="60" t="s">
        <v>37</v>
      </c>
      <c r="C7" s="61">
        <f t="shared" ref="C7:G7" si="1">SUM(C8:C16)</f>
        <v>69.9214</v>
      </c>
      <c r="D7" s="61">
        <f t="shared" si="1"/>
        <v>0</v>
      </c>
      <c r="E7" s="61">
        <f t="shared" si="1"/>
        <v>0</v>
      </c>
      <c r="F7" s="61">
        <f t="shared" si="1"/>
        <v>0</v>
      </c>
      <c r="G7" s="61">
        <f t="shared" si="1"/>
        <v>69.9214</v>
      </c>
      <c r="H7" s="62"/>
      <c r="I7" s="64"/>
      <c r="J7" s="65"/>
      <c r="K7" s="64"/>
    </row>
    <row r="8" s="44" customFormat="1" spans="1:11">
      <c r="A8" s="63">
        <v>1.1</v>
      </c>
      <c r="B8" s="64" t="s">
        <v>38</v>
      </c>
      <c r="C8" s="65">
        <v>10.6702</v>
      </c>
      <c r="D8" s="65"/>
      <c r="E8" s="65"/>
      <c r="F8" s="65"/>
      <c r="G8" s="65">
        <f t="shared" ref="G8:G16" si="2">SUM(C8:F8)</f>
        <v>10.6702</v>
      </c>
      <c r="H8" s="62" t="s">
        <v>39</v>
      </c>
      <c r="I8" s="64">
        <v>298</v>
      </c>
      <c r="J8" s="65">
        <f t="shared" ref="J8:J16" si="3">G8/I8*10000</f>
        <v>358.060402684564</v>
      </c>
      <c r="K8" s="64"/>
    </row>
    <row r="9" s="44" customFormat="1" spans="1:11">
      <c r="A9" s="63">
        <v>1.2</v>
      </c>
      <c r="B9" s="64" t="s">
        <v>40</v>
      </c>
      <c r="C9" s="65">
        <v>5.2897</v>
      </c>
      <c r="D9" s="65"/>
      <c r="E9" s="65"/>
      <c r="F9" s="65"/>
      <c r="G9" s="65">
        <f t="shared" si="2"/>
        <v>5.2897</v>
      </c>
      <c r="H9" s="62" t="s">
        <v>41</v>
      </c>
      <c r="I9" s="64">
        <v>278</v>
      </c>
      <c r="J9" s="65">
        <f t="shared" si="3"/>
        <v>190.276978417266</v>
      </c>
      <c r="K9" s="64"/>
    </row>
    <row r="10" s="44" customFormat="1" spans="1:11">
      <c r="A10" s="63">
        <v>1.3</v>
      </c>
      <c r="B10" s="64" t="s">
        <v>42</v>
      </c>
      <c r="C10" s="65">
        <v>1.3074</v>
      </c>
      <c r="D10" s="65"/>
      <c r="E10" s="65"/>
      <c r="F10" s="65"/>
      <c r="G10" s="65">
        <f t="shared" si="2"/>
        <v>1.3074</v>
      </c>
      <c r="H10" s="62" t="s">
        <v>43</v>
      </c>
      <c r="I10" s="64">
        <v>1</v>
      </c>
      <c r="J10" s="65">
        <f t="shared" si="3"/>
        <v>13074</v>
      </c>
      <c r="K10" s="64"/>
    </row>
    <row r="11" s="44" customFormat="1" spans="1:11">
      <c r="A11" s="63">
        <v>1.4</v>
      </c>
      <c r="B11" s="64" t="s">
        <v>44</v>
      </c>
      <c r="C11" s="65">
        <v>2.834</v>
      </c>
      <c r="D11" s="65"/>
      <c r="E11" s="65"/>
      <c r="F11" s="65"/>
      <c r="G11" s="65">
        <f t="shared" si="2"/>
        <v>2.834</v>
      </c>
      <c r="H11" s="62" t="s">
        <v>45</v>
      </c>
      <c r="I11" s="64">
        <v>4</v>
      </c>
      <c r="J11" s="65">
        <f t="shared" si="3"/>
        <v>7085</v>
      </c>
      <c r="K11" s="64"/>
    </row>
    <row r="12" s="44" customFormat="1" spans="1:11">
      <c r="A12" s="63">
        <v>1.5</v>
      </c>
      <c r="B12" s="64" t="s">
        <v>46</v>
      </c>
      <c r="C12" s="65">
        <v>0.0905</v>
      </c>
      <c r="D12" s="65"/>
      <c r="E12" s="65"/>
      <c r="F12" s="65"/>
      <c r="G12" s="65">
        <f t="shared" si="2"/>
        <v>0.0905</v>
      </c>
      <c r="H12" s="62" t="s">
        <v>45</v>
      </c>
      <c r="I12" s="64">
        <v>1</v>
      </c>
      <c r="J12" s="65">
        <f t="shared" si="3"/>
        <v>905</v>
      </c>
      <c r="K12" s="60"/>
    </row>
    <row r="13" s="44" customFormat="1" spans="1:11">
      <c r="A13" s="63">
        <v>1.6</v>
      </c>
      <c r="B13" s="64" t="s">
        <v>47</v>
      </c>
      <c r="C13" s="65">
        <v>0.1962</v>
      </c>
      <c r="D13" s="65"/>
      <c r="E13" s="65"/>
      <c r="F13" s="65"/>
      <c r="G13" s="65">
        <f t="shared" si="2"/>
        <v>0.1962</v>
      </c>
      <c r="H13" s="62" t="s">
        <v>45</v>
      </c>
      <c r="I13" s="64">
        <v>5</v>
      </c>
      <c r="J13" s="65">
        <f t="shared" si="3"/>
        <v>392.4</v>
      </c>
      <c r="K13" s="64"/>
    </row>
    <row r="14" s="44" customFormat="1" spans="1:11">
      <c r="A14" s="63">
        <v>1.7</v>
      </c>
      <c r="B14" s="64" t="s">
        <v>48</v>
      </c>
      <c r="C14" s="65">
        <v>7.0816</v>
      </c>
      <c r="D14" s="65"/>
      <c r="E14" s="65"/>
      <c r="F14" s="65"/>
      <c r="G14" s="65">
        <f t="shared" si="2"/>
        <v>7.0816</v>
      </c>
      <c r="H14" s="62" t="s">
        <v>41</v>
      </c>
      <c r="I14" s="64">
        <v>298</v>
      </c>
      <c r="J14" s="65">
        <f t="shared" si="3"/>
        <v>237.637583892617</v>
      </c>
      <c r="K14" s="64"/>
    </row>
    <row r="15" s="44" customFormat="1" spans="1:11">
      <c r="A15" s="63">
        <v>1.8</v>
      </c>
      <c r="B15" s="64" t="s">
        <v>49</v>
      </c>
      <c r="C15" s="65">
        <v>41.9409</v>
      </c>
      <c r="D15" s="65"/>
      <c r="E15" s="65"/>
      <c r="F15" s="65"/>
      <c r="G15" s="65">
        <f t="shared" si="2"/>
        <v>41.9409</v>
      </c>
      <c r="H15" s="62" t="s">
        <v>41</v>
      </c>
      <c r="I15" s="64">
        <v>402</v>
      </c>
      <c r="J15" s="65">
        <f t="shared" si="3"/>
        <v>1043.30597014925</v>
      </c>
      <c r="K15" s="64"/>
    </row>
    <row r="16" s="44" customFormat="1" spans="1:11">
      <c r="A16" s="63">
        <v>1.9</v>
      </c>
      <c r="B16" s="64" t="s">
        <v>50</v>
      </c>
      <c r="C16" s="65">
        <v>0.5109</v>
      </c>
      <c r="D16" s="65"/>
      <c r="E16" s="65"/>
      <c r="F16" s="65"/>
      <c r="G16" s="65">
        <f t="shared" si="2"/>
        <v>0.5109</v>
      </c>
      <c r="H16" s="62" t="s">
        <v>41</v>
      </c>
      <c r="I16" s="64">
        <v>13.42</v>
      </c>
      <c r="J16" s="65">
        <f t="shared" si="3"/>
        <v>380.70044709389</v>
      </c>
      <c r="K16" s="64"/>
    </row>
    <row r="17" s="44" customFormat="1" spans="1:11">
      <c r="A17" s="59">
        <v>2</v>
      </c>
      <c r="B17" s="60" t="s">
        <v>51</v>
      </c>
      <c r="C17" s="61">
        <f t="shared" ref="C17:G17" si="4">SUM(C18:C20)</f>
        <v>43.6992</v>
      </c>
      <c r="D17" s="61">
        <f t="shared" si="4"/>
        <v>0</v>
      </c>
      <c r="E17" s="61">
        <f t="shared" si="4"/>
        <v>0</v>
      </c>
      <c r="F17" s="61">
        <f t="shared" si="4"/>
        <v>0</v>
      </c>
      <c r="G17" s="61">
        <f t="shared" si="4"/>
        <v>43.6992</v>
      </c>
      <c r="H17" s="62"/>
      <c r="I17" s="64"/>
      <c r="J17" s="65"/>
      <c r="K17" s="64"/>
    </row>
    <row r="18" s="44" customFormat="1" spans="1:11">
      <c r="A18" s="63">
        <v>2.1</v>
      </c>
      <c r="B18" s="64" t="s">
        <v>52</v>
      </c>
      <c r="C18" s="65">
        <v>29.5737</v>
      </c>
      <c r="D18" s="65"/>
      <c r="E18" s="65"/>
      <c r="F18" s="65"/>
      <c r="G18" s="65">
        <f t="shared" ref="G18:G20" si="5">SUM(C18:F18)</f>
        <v>29.5737</v>
      </c>
      <c r="H18" s="62" t="s">
        <v>39</v>
      </c>
      <c r="I18" s="64">
        <v>316</v>
      </c>
      <c r="J18" s="65">
        <f t="shared" ref="J18:J20" si="6">G18/I18*10000</f>
        <v>935.876582278481</v>
      </c>
      <c r="K18" s="64"/>
    </row>
    <row r="19" s="44" customFormat="1" spans="1:11">
      <c r="A19" s="63">
        <v>2.2</v>
      </c>
      <c r="B19" s="64" t="s">
        <v>53</v>
      </c>
      <c r="C19" s="65">
        <v>2.9805</v>
      </c>
      <c r="D19" s="65"/>
      <c r="E19" s="65"/>
      <c r="F19" s="65"/>
      <c r="G19" s="65">
        <f t="shared" si="5"/>
        <v>2.9805</v>
      </c>
      <c r="H19" s="62" t="s">
        <v>41</v>
      </c>
      <c r="I19" s="64">
        <v>33.8</v>
      </c>
      <c r="J19" s="65">
        <f t="shared" si="6"/>
        <v>881.804733727811</v>
      </c>
      <c r="K19" s="64"/>
    </row>
    <row r="20" s="44" customFormat="1" spans="1:11">
      <c r="A20" s="63">
        <v>2.3</v>
      </c>
      <c r="B20" s="64" t="s">
        <v>54</v>
      </c>
      <c r="C20" s="65">
        <v>11.145</v>
      </c>
      <c r="D20" s="65"/>
      <c r="E20" s="65"/>
      <c r="F20" s="65"/>
      <c r="G20" s="65">
        <f t="shared" si="5"/>
        <v>11.145</v>
      </c>
      <c r="H20" s="62" t="s">
        <v>39</v>
      </c>
      <c r="I20" s="64">
        <v>240</v>
      </c>
      <c r="J20" s="65">
        <f t="shared" si="6"/>
        <v>464.375</v>
      </c>
      <c r="K20" s="64"/>
    </row>
    <row r="21" s="44" customFormat="1" spans="1:11">
      <c r="A21" s="59">
        <v>3</v>
      </c>
      <c r="B21" s="60" t="s">
        <v>55</v>
      </c>
      <c r="C21" s="61">
        <f t="shared" ref="C21:G21" si="7">SUM(C22:C27)</f>
        <v>36.0235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36.0235</v>
      </c>
      <c r="H21" s="66"/>
      <c r="I21" s="60"/>
      <c r="J21" s="61"/>
      <c r="K21" s="64"/>
    </row>
    <row r="22" s="44" customFormat="1" spans="1:11">
      <c r="A22" s="63">
        <v>3.1</v>
      </c>
      <c r="B22" s="64" t="s">
        <v>40</v>
      </c>
      <c r="C22" s="65">
        <v>6.7737</v>
      </c>
      <c r="D22" s="65"/>
      <c r="E22" s="65"/>
      <c r="F22" s="65"/>
      <c r="G22" s="65">
        <f t="shared" ref="G22:G27" si="8">SUM(C22:F22)</f>
        <v>6.7737</v>
      </c>
      <c r="H22" s="62" t="s">
        <v>41</v>
      </c>
      <c r="I22" s="64">
        <v>460</v>
      </c>
      <c r="J22" s="65">
        <f t="shared" ref="J22:J27" si="9">G22/I22*10000</f>
        <v>147.254347826087</v>
      </c>
      <c r="K22" s="64"/>
    </row>
    <row r="23" s="44" customFormat="1" spans="1:11">
      <c r="A23" s="63">
        <v>3.2</v>
      </c>
      <c r="B23" s="64" t="s">
        <v>38</v>
      </c>
      <c r="C23" s="65">
        <v>5.1069</v>
      </c>
      <c r="D23" s="65"/>
      <c r="E23" s="65"/>
      <c r="F23" s="65"/>
      <c r="G23" s="65">
        <f t="shared" si="8"/>
        <v>5.1069</v>
      </c>
      <c r="H23" s="62" t="s">
        <v>39</v>
      </c>
      <c r="I23" s="64">
        <v>414</v>
      </c>
      <c r="J23" s="65">
        <f t="shared" si="9"/>
        <v>123.355072463768</v>
      </c>
      <c r="K23" s="64"/>
    </row>
    <row r="24" s="44" customFormat="1" spans="1:11">
      <c r="A24" s="63">
        <v>3.3</v>
      </c>
      <c r="B24" s="64" t="s">
        <v>56</v>
      </c>
      <c r="C24" s="65">
        <v>0.4749</v>
      </c>
      <c r="D24" s="65"/>
      <c r="E24" s="65"/>
      <c r="F24" s="65"/>
      <c r="G24" s="65">
        <f t="shared" si="8"/>
        <v>0.4749</v>
      </c>
      <c r="H24" s="62" t="s">
        <v>45</v>
      </c>
      <c r="I24" s="64">
        <v>1</v>
      </c>
      <c r="J24" s="65">
        <f t="shared" si="9"/>
        <v>4749</v>
      </c>
      <c r="K24" s="64"/>
    </row>
    <row r="25" s="44" customFormat="1" spans="1:11">
      <c r="A25" s="63">
        <v>3.4</v>
      </c>
      <c r="B25" s="64" t="s">
        <v>57</v>
      </c>
      <c r="C25" s="65">
        <v>0.3414</v>
      </c>
      <c r="D25" s="65"/>
      <c r="E25" s="65"/>
      <c r="F25" s="65"/>
      <c r="G25" s="65">
        <f t="shared" si="8"/>
        <v>0.3414</v>
      </c>
      <c r="H25" s="62" t="s">
        <v>45</v>
      </c>
      <c r="I25" s="64">
        <v>1</v>
      </c>
      <c r="J25" s="65">
        <f t="shared" si="9"/>
        <v>3414</v>
      </c>
      <c r="K25" s="64"/>
    </row>
    <row r="26" s="44" customFormat="1" spans="1:11">
      <c r="A26" s="63">
        <v>3.5</v>
      </c>
      <c r="B26" s="64" t="s">
        <v>58</v>
      </c>
      <c r="C26" s="65">
        <v>1.1651</v>
      </c>
      <c r="D26" s="65"/>
      <c r="E26" s="65"/>
      <c r="F26" s="65"/>
      <c r="G26" s="65">
        <f t="shared" si="8"/>
        <v>1.1651</v>
      </c>
      <c r="H26" s="62" t="s">
        <v>45</v>
      </c>
      <c r="I26" s="64">
        <v>2</v>
      </c>
      <c r="J26" s="65">
        <f t="shared" si="9"/>
        <v>5825.5</v>
      </c>
      <c r="K26" s="70"/>
    </row>
    <row r="27" s="44" customFormat="1" spans="1:11">
      <c r="A27" s="63">
        <v>3.6</v>
      </c>
      <c r="B27" s="64" t="s">
        <v>50</v>
      </c>
      <c r="C27" s="65">
        <v>22.1615</v>
      </c>
      <c r="D27" s="65"/>
      <c r="E27" s="65"/>
      <c r="F27" s="65"/>
      <c r="G27" s="65">
        <f t="shared" si="8"/>
        <v>22.1615</v>
      </c>
      <c r="H27" s="62" t="s">
        <v>41</v>
      </c>
      <c r="I27" s="64">
        <v>4339</v>
      </c>
      <c r="J27" s="65">
        <f t="shared" si="9"/>
        <v>51.0751325190136</v>
      </c>
      <c r="K27" s="70"/>
    </row>
    <row r="28" s="44" customFormat="1" spans="1:11">
      <c r="A28" s="59">
        <v>4</v>
      </c>
      <c r="B28" s="60" t="s">
        <v>59</v>
      </c>
      <c r="C28" s="61">
        <f t="shared" ref="C28:G28" si="10">SUM(C29:C33)</f>
        <v>9.7555</v>
      </c>
      <c r="D28" s="61">
        <f t="shared" si="10"/>
        <v>0</v>
      </c>
      <c r="E28" s="61">
        <f t="shared" si="10"/>
        <v>0</v>
      </c>
      <c r="F28" s="61">
        <f t="shared" si="10"/>
        <v>0</v>
      </c>
      <c r="G28" s="61">
        <f t="shared" si="10"/>
        <v>9.7555</v>
      </c>
      <c r="H28" s="66" t="s">
        <v>60</v>
      </c>
      <c r="I28" s="60"/>
      <c r="J28" s="61"/>
      <c r="K28" s="64"/>
    </row>
    <row r="29" s="44" customFormat="1" spans="1:11">
      <c r="A29" s="63">
        <v>4.1</v>
      </c>
      <c r="B29" s="64" t="s">
        <v>40</v>
      </c>
      <c r="C29" s="65">
        <v>2.5938</v>
      </c>
      <c r="D29" s="65"/>
      <c r="E29" s="65"/>
      <c r="F29" s="65"/>
      <c r="G29" s="65">
        <f t="shared" ref="G29:G35" si="11">SUM(C29:F29)</f>
        <v>2.5938</v>
      </c>
      <c r="H29" s="62" t="s">
        <v>41</v>
      </c>
      <c r="I29" s="64">
        <v>54.5</v>
      </c>
      <c r="J29" s="65">
        <f t="shared" ref="J29:J35" si="12">G29/I29*10000</f>
        <v>475.926605504587</v>
      </c>
      <c r="K29" s="64"/>
    </row>
    <row r="30" s="44" customFormat="1" spans="1:11">
      <c r="A30" s="63">
        <v>4.2</v>
      </c>
      <c r="B30" s="64" t="s">
        <v>61</v>
      </c>
      <c r="C30" s="65">
        <v>5.1454</v>
      </c>
      <c r="D30" s="65"/>
      <c r="E30" s="65"/>
      <c r="F30" s="65"/>
      <c r="G30" s="65">
        <f t="shared" si="11"/>
        <v>5.1454</v>
      </c>
      <c r="H30" s="62" t="s">
        <v>39</v>
      </c>
      <c r="I30" s="64">
        <v>22</v>
      </c>
      <c r="J30" s="65">
        <f t="shared" si="12"/>
        <v>2338.81818181818</v>
      </c>
      <c r="K30" s="64"/>
    </row>
    <row r="31" s="44" customFormat="1" spans="1:11">
      <c r="A31" s="63">
        <v>4.3</v>
      </c>
      <c r="B31" s="64" t="s">
        <v>62</v>
      </c>
      <c r="C31" s="65">
        <v>0.1148</v>
      </c>
      <c r="D31" s="65"/>
      <c r="E31" s="65"/>
      <c r="F31" s="65"/>
      <c r="G31" s="65">
        <f t="shared" si="11"/>
        <v>0.1148</v>
      </c>
      <c r="H31" s="62" t="s">
        <v>39</v>
      </c>
      <c r="I31" s="64">
        <v>13</v>
      </c>
      <c r="J31" s="65">
        <f t="shared" si="12"/>
        <v>88.3076923076923</v>
      </c>
      <c r="K31" s="64"/>
    </row>
    <row r="32" s="44" customFormat="1" spans="1:11">
      <c r="A32" s="63">
        <v>4.4</v>
      </c>
      <c r="B32" s="64" t="s">
        <v>63</v>
      </c>
      <c r="C32" s="65">
        <v>0.2937</v>
      </c>
      <c r="D32" s="65"/>
      <c r="E32" s="65"/>
      <c r="F32" s="65"/>
      <c r="G32" s="65">
        <f t="shared" si="11"/>
        <v>0.2937</v>
      </c>
      <c r="H32" s="62" t="s">
        <v>64</v>
      </c>
      <c r="I32" s="64">
        <v>1</v>
      </c>
      <c r="J32" s="65">
        <f t="shared" si="12"/>
        <v>2937</v>
      </c>
      <c r="K32" s="64"/>
    </row>
    <row r="33" s="44" customFormat="1" spans="1:11">
      <c r="A33" s="63">
        <v>4.5</v>
      </c>
      <c r="B33" s="64" t="s">
        <v>50</v>
      </c>
      <c r="C33" s="65">
        <v>1.6078</v>
      </c>
      <c r="D33" s="65"/>
      <c r="E33" s="65"/>
      <c r="F33" s="65"/>
      <c r="G33" s="65">
        <f t="shared" si="11"/>
        <v>1.6078</v>
      </c>
      <c r="H33" s="62" t="s">
        <v>41</v>
      </c>
      <c r="I33" s="64">
        <v>182.92</v>
      </c>
      <c r="J33" s="65">
        <f t="shared" si="12"/>
        <v>87.8963481303302</v>
      </c>
      <c r="K33" s="60"/>
    </row>
    <row r="34" s="44" customFormat="1" spans="1:11">
      <c r="A34" s="59">
        <v>5</v>
      </c>
      <c r="B34" s="60" t="s">
        <v>65</v>
      </c>
      <c r="C34" s="65">
        <v>0.5871</v>
      </c>
      <c r="D34" s="65">
        <v>1.433</v>
      </c>
      <c r="E34" s="65"/>
      <c r="F34" s="65"/>
      <c r="G34" s="65">
        <f t="shared" si="11"/>
        <v>2.0201</v>
      </c>
      <c r="H34" s="62" t="s">
        <v>39</v>
      </c>
      <c r="I34" s="64">
        <v>235</v>
      </c>
      <c r="J34" s="65">
        <f t="shared" si="12"/>
        <v>85.9617021276596</v>
      </c>
      <c r="K34" s="64" t="s">
        <v>60</v>
      </c>
    </row>
    <row r="35" s="44" customFormat="1" spans="1:11">
      <c r="A35" s="59">
        <v>6</v>
      </c>
      <c r="B35" s="60" t="s">
        <v>66</v>
      </c>
      <c r="C35" s="65">
        <v>1.6786</v>
      </c>
      <c r="D35" s="65"/>
      <c r="E35" s="65"/>
      <c r="F35" s="65"/>
      <c r="G35" s="65">
        <f t="shared" si="11"/>
        <v>1.6786</v>
      </c>
      <c r="H35" s="62" t="s">
        <v>39</v>
      </c>
      <c r="I35" s="64">
        <v>29</v>
      </c>
      <c r="J35" s="65">
        <f t="shared" si="12"/>
        <v>578.827586206897</v>
      </c>
      <c r="K35" s="64"/>
    </row>
    <row r="36" s="44" customFormat="1" spans="1:11">
      <c r="A36" s="59" t="s">
        <v>67</v>
      </c>
      <c r="B36" s="60" t="s">
        <v>68</v>
      </c>
      <c r="C36" s="65"/>
      <c r="D36" s="65"/>
      <c r="E36" s="65"/>
      <c r="F36" s="65"/>
      <c r="G36" s="61">
        <f>SUM(G37:G49)</f>
        <v>23.14330155</v>
      </c>
      <c r="H36" s="62"/>
      <c r="I36" s="64"/>
      <c r="J36" s="65"/>
      <c r="K36" s="64"/>
    </row>
    <row r="37" s="44" customFormat="1" spans="1:11">
      <c r="A37" s="63">
        <v>1</v>
      </c>
      <c r="B37" s="64" t="s">
        <v>69</v>
      </c>
      <c r="C37" s="65"/>
      <c r="D37" s="65"/>
      <c r="E37" s="65"/>
      <c r="F37" s="65"/>
      <c r="G37" s="65">
        <f>G6*2/100*0.6+1.5</f>
        <v>3.4571796</v>
      </c>
      <c r="H37" s="62"/>
      <c r="I37" s="64"/>
      <c r="J37" s="65"/>
      <c r="K37" s="71" t="s">
        <v>70</v>
      </c>
    </row>
    <row r="38" s="44" customFormat="1" spans="1:11">
      <c r="A38" s="63">
        <v>2</v>
      </c>
      <c r="B38" s="64" t="s">
        <v>71</v>
      </c>
      <c r="C38" s="65"/>
      <c r="D38" s="65"/>
      <c r="E38" s="65"/>
      <c r="F38" s="65"/>
      <c r="G38" s="65">
        <v>5.5</v>
      </c>
      <c r="H38" s="62"/>
      <c r="I38" s="64"/>
      <c r="J38" s="65"/>
      <c r="K38" s="71" t="s">
        <v>72</v>
      </c>
    </row>
    <row r="39" s="44" customFormat="1" spans="1:11">
      <c r="A39" s="63">
        <v>3</v>
      </c>
      <c r="B39" s="64" t="s">
        <v>73</v>
      </c>
      <c r="C39" s="65"/>
      <c r="D39" s="65"/>
      <c r="E39" s="65"/>
      <c r="F39" s="65"/>
      <c r="G39" s="65">
        <f>G6*0.7/100/2</f>
        <v>0.57084405</v>
      </c>
      <c r="H39" s="62"/>
      <c r="I39" s="64"/>
      <c r="J39" s="65"/>
      <c r="K39" s="71" t="s">
        <v>74</v>
      </c>
    </row>
    <row r="40" s="44" customFormat="1" spans="1:11">
      <c r="A40" s="63">
        <v>4</v>
      </c>
      <c r="B40" s="64" t="s">
        <v>75</v>
      </c>
      <c r="C40" s="65"/>
      <c r="D40" s="65"/>
      <c r="E40" s="65"/>
      <c r="F40" s="65"/>
      <c r="G40" s="65">
        <v>0.6</v>
      </c>
      <c r="H40" s="62"/>
      <c r="I40" s="64"/>
      <c r="J40" s="65"/>
      <c r="K40" s="71" t="s">
        <v>76</v>
      </c>
    </row>
    <row r="41" s="44" customFormat="1" spans="1:11">
      <c r="A41" s="63">
        <v>5</v>
      </c>
      <c r="B41" s="64" t="s">
        <v>77</v>
      </c>
      <c r="C41" s="65"/>
      <c r="D41" s="65"/>
      <c r="E41" s="65"/>
      <c r="F41" s="65"/>
      <c r="G41" s="65">
        <v>9</v>
      </c>
      <c r="H41" s="62"/>
      <c r="I41" s="64"/>
      <c r="J41" s="65"/>
      <c r="K41" s="71" t="s">
        <v>78</v>
      </c>
    </row>
    <row r="42" s="44" customFormat="1" spans="1:11">
      <c r="A42" s="63">
        <v>6</v>
      </c>
      <c r="B42" s="64" t="s">
        <v>79</v>
      </c>
      <c r="C42" s="65"/>
      <c r="D42" s="65"/>
      <c r="E42" s="65"/>
      <c r="F42" s="65"/>
      <c r="G42" s="65">
        <f>1.63/2</f>
        <v>0.815</v>
      </c>
      <c r="H42" s="62"/>
      <c r="I42" s="64"/>
      <c r="J42" s="65"/>
      <c r="K42" s="71" t="s">
        <v>74</v>
      </c>
    </row>
    <row r="43" s="44" customFormat="1" spans="1:11">
      <c r="A43" s="63">
        <v>7</v>
      </c>
      <c r="B43" s="64" t="s">
        <v>80</v>
      </c>
      <c r="C43" s="65"/>
      <c r="D43" s="65"/>
      <c r="E43" s="65"/>
      <c r="F43" s="65"/>
      <c r="G43" s="65">
        <f>G6*0.3/100</f>
        <v>0.4892949</v>
      </c>
      <c r="H43" s="62"/>
      <c r="I43" s="64"/>
      <c r="J43" s="65"/>
      <c r="K43" s="71" t="s">
        <v>81</v>
      </c>
    </row>
    <row r="44" s="44" customFormat="1" spans="1:11">
      <c r="A44" s="63">
        <v>8</v>
      </c>
      <c r="B44" s="64" t="s">
        <v>82</v>
      </c>
      <c r="C44" s="65"/>
      <c r="D44" s="65"/>
      <c r="E44" s="65"/>
      <c r="F44" s="65"/>
      <c r="G44" s="65">
        <f>G6*0.1/100</f>
        <v>0.1630983</v>
      </c>
      <c r="H44" s="62"/>
      <c r="I44" s="64"/>
      <c r="J44" s="65"/>
      <c r="K44" s="71" t="s">
        <v>83</v>
      </c>
    </row>
    <row r="45" s="44" customFormat="1" spans="1:11">
      <c r="A45" s="63">
        <v>9</v>
      </c>
      <c r="B45" s="64" t="s">
        <v>84</v>
      </c>
      <c r="C45" s="65"/>
      <c r="D45" s="65"/>
      <c r="E45" s="65"/>
      <c r="F45" s="65"/>
      <c r="G45" s="65">
        <f>G6*0.5/100</f>
        <v>0.8154915</v>
      </c>
      <c r="H45" s="62"/>
      <c r="I45" s="64"/>
      <c r="J45" s="65"/>
      <c r="K45" s="71" t="s">
        <v>85</v>
      </c>
    </row>
    <row r="46" s="44" customFormat="1" spans="1:11">
      <c r="A46" s="63">
        <v>10</v>
      </c>
      <c r="B46" s="64" t="s">
        <v>86</v>
      </c>
      <c r="C46" s="65"/>
      <c r="D46" s="65"/>
      <c r="E46" s="65"/>
      <c r="F46" s="65"/>
      <c r="G46" s="65">
        <f>G6*0.4/100</f>
        <v>0.6523932</v>
      </c>
      <c r="H46" s="62"/>
      <c r="I46" s="64"/>
      <c r="J46" s="65"/>
      <c r="K46" s="71" t="s">
        <v>87</v>
      </c>
    </row>
    <row r="47" s="44" customFormat="1" spans="1:11">
      <c r="A47" s="63">
        <v>11</v>
      </c>
      <c r="B47" s="64" t="s">
        <v>88</v>
      </c>
      <c r="C47" s="65"/>
      <c r="D47" s="65"/>
      <c r="E47" s="65"/>
      <c r="F47" s="65"/>
      <c r="G47" s="65">
        <v>0.33</v>
      </c>
      <c r="H47" s="62"/>
      <c r="I47" s="64"/>
      <c r="J47" s="65"/>
      <c r="K47" s="71" t="s">
        <v>89</v>
      </c>
    </row>
    <row r="48" s="44" customFormat="1" spans="1:11">
      <c r="A48" s="63">
        <v>12</v>
      </c>
      <c r="B48" s="64" t="s">
        <v>90</v>
      </c>
      <c r="C48" s="65"/>
      <c r="D48" s="65"/>
      <c r="E48" s="65"/>
      <c r="F48" s="65"/>
      <c r="G48" s="65">
        <f>G41*5/100</f>
        <v>0.45</v>
      </c>
      <c r="H48" s="62"/>
      <c r="I48" s="64"/>
      <c r="J48" s="65"/>
      <c r="K48" s="71" t="s">
        <v>91</v>
      </c>
    </row>
    <row r="49" s="44" customFormat="1" spans="1:11">
      <c r="A49" s="63">
        <v>13</v>
      </c>
      <c r="B49" s="64" t="s">
        <v>92</v>
      </c>
      <c r="C49" s="65"/>
      <c r="D49" s="65"/>
      <c r="E49" s="65"/>
      <c r="F49" s="65"/>
      <c r="G49" s="65">
        <v>0.3</v>
      </c>
      <c r="H49" s="62"/>
      <c r="I49" s="64"/>
      <c r="J49" s="65"/>
      <c r="K49" s="71" t="s">
        <v>93</v>
      </c>
    </row>
    <row r="50" s="44" customFormat="1" spans="1:11">
      <c r="A50" s="59" t="s">
        <v>94</v>
      </c>
      <c r="B50" s="60" t="s">
        <v>95</v>
      </c>
      <c r="C50" s="65"/>
      <c r="D50" s="65"/>
      <c r="E50" s="65"/>
      <c r="F50" s="65"/>
      <c r="G50" s="61">
        <f>G51</f>
        <v>9.3120800775</v>
      </c>
      <c r="H50" s="62"/>
      <c r="I50" s="64"/>
      <c r="J50" s="65"/>
      <c r="K50" s="71" t="s">
        <v>60</v>
      </c>
    </row>
    <row r="51" s="44" customFormat="1" spans="1:11">
      <c r="A51" s="63">
        <v>1</v>
      </c>
      <c r="B51" s="64" t="s">
        <v>96</v>
      </c>
      <c r="C51" s="61"/>
      <c r="D51" s="61"/>
      <c r="E51" s="61"/>
      <c r="F51" s="61"/>
      <c r="G51" s="65">
        <f>(G6+G36)*0.05</f>
        <v>9.3120800775</v>
      </c>
      <c r="H51" s="66"/>
      <c r="I51" s="60"/>
      <c r="J51" s="61"/>
      <c r="K51" s="71" t="s">
        <v>97</v>
      </c>
    </row>
    <row r="52" s="44" customFormat="1" spans="1:11">
      <c r="A52" s="59" t="s">
        <v>98</v>
      </c>
      <c r="B52" s="60" t="s">
        <v>99</v>
      </c>
      <c r="C52" s="65"/>
      <c r="D52" s="65"/>
      <c r="E52" s="65"/>
      <c r="F52" s="65"/>
      <c r="G52" s="61">
        <v>0</v>
      </c>
      <c r="H52" s="62"/>
      <c r="I52" s="64"/>
      <c r="J52" s="65"/>
      <c r="K52" s="71"/>
    </row>
    <row r="53" s="44" customFormat="1" spans="1:11">
      <c r="A53" s="63">
        <v>1</v>
      </c>
      <c r="B53" s="64" t="s">
        <v>100</v>
      </c>
      <c r="C53" s="65"/>
      <c r="D53" s="65"/>
      <c r="E53" s="65"/>
      <c r="F53" s="65"/>
      <c r="G53" s="65">
        <v>0</v>
      </c>
      <c r="H53" s="62"/>
      <c r="I53" s="64"/>
      <c r="J53" s="65"/>
      <c r="K53" s="64"/>
    </row>
    <row r="54" s="44" customFormat="1" spans="1:11">
      <c r="A54" s="63">
        <v>2</v>
      </c>
      <c r="B54" s="64" t="s">
        <v>101</v>
      </c>
      <c r="C54" s="65"/>
      <c r="D54" s="65"/>
      <c r="E54" s="65"/>
      <c r="F54" s="65"/>
      <c r="G54" s="65">
        <v>0</v>
      </c>
      <c r="H54" s="62"/>
      <c r="I54" s="64"/>
      <c r="J54" s="65"/>
      <c r="K54" s="64"/>
    </row>
    <row r="55" s="44" customFormat="1" spans="1:11">
      <c r="A55" s="59" t="s">
        <v>60</v>
      </c>
      <c r="B55" s="60" t="s">
        <v>102</v>
      </c>
      <c r="C55" s="65"/>
      <c r="D55" s="65"/>
      <c r="E55" s="65"/>
      <c r="F55" s="65"/>
      <c r="G55" s="61">
        <f>G6+G36+G50</f>
        <v>195.5536816275</v>
      </c>
      <c r="H55" s="62"/>
      <c r="I55" s="64"/>
      <c r="J55" s="65"/>
      <c r="K55" s="64"/>
    </row>
  </sheetData>
  <mergeCells count="7">
    <mergeCell ref="A1:K1"/>
    <mergeCell ref="A2:G2"/>
    <mergeCell ref="C3:G3"/>
    <mergeCell ref="H3:J3"/>
    <mergeCell ref="A3:A4"/>
    <mergeCell ref="B3:B4"/>
    <mergeCell ref="K3:K4"/>
  </mergeCells>
  <pageMargins left="0.75" right="0.75" top="1" bottom="1" header="0.5" footer="0.5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workbookViewId="0">
      <selection activeCell="A2" sqref="A2:E2"/>
    </sheetView>
  </sheetViews>
  <sheetFormatPr defaultColWidth="10" defaultRowHeight="14.4" outlineLevelCol="4"/>
  <cols>
    <col min="1" max="1" width="7.05555555555556" customWidth="1"/>
    <col min="2" max="2" width="35" customWidth="1"/>
    <col min="3" max="3" width="18.7222222222222" customWidth="1"/>
    <col min="4" max="5" width="13.1574074074074" customWidth="1"/>
  </cols>
  <sheetData>
    <row r="1" ht="17.05" customHeight="1" spans="1:5">
      <c r="A1" s="42" t="s">
        <v>6</v>
      </c>
      <c r="B1" s="42" t="s">
        <v>6</v>
      </c>
      <c r="C1" s="42" t="s">
        <v>6</v>
      </c>
      <c r="D1" s="42" t="s">
        <v>6</v>
      </c>
      <c r="E1" s="42"/>
    </row>
    <row r="2" ht="27.9" customHeight="1" spans="1:5">
      <c r="A2" s="35" t="s">
        <v>103</v>
      </c>
      <c r="B2" s="35"/>
      <c r="C2" s="35"/>
      <c r="D2" s="35"/>
      <c r="E2" s="35"/>
    </row>
    <row r="3" ht="17.05" customHeight="1" spans="1:5">
      <c r="A3" s="43" t="s">
        <v>6</v>
      </c>
      <c r="B3" s="43"/>
      <c r="C3" s="43"/>
      <c r="D3" s="43"/>
      <c r="E3" s="43"/>
    </row>
    <row r="4" ht="19.4" customHeight="1" spans="1:5">
      <c r="A4" s="3" t="s">
        <v>104</v>
      </c>
      <c r="B4" s="3"/>
      <c r="C4" s="3"/>
      <c r="D4" s="2" t="s">
        <v>105</v>
      </c>
      <c r="E4" s="2"/>
    </row>
    <row r="5" ht="19.4" customHeight="1" spans="1:5">
      <c r="A5" s="13" t="s">
        <v>22</v>
      </c>
      <c r="B5" s="13" t="s">
        <v>106</v>
      </c>
      <c r="C5" s="13" t="s">
        <v>107</v>
      </c>
      <c r="D5" s="14" t="s">
        <v>108</v>
      </c>
      <c r="E5" s="20"/>
    </row>
    <row r="6" ht="34.9" customHeight="1" spans="1:5">
      <c r="A6" s="16"/>
      <c r="B6" s="16"/>
      <c r="C6" s="16"/>
      <c r="D6" s="4" t="s">
        <v>109</v>
      </c>
      <c r="E6" s="5" t="s">
        <v>110</v>
      </c>
    </row>
    <row r="7" ht="16.3" customHeight="1" spans="1:5">
      <c r="A7" s="5" t="s">
        <v>111</v>
      </c>
      <c r="B7" s="6" t="s">
        <v>112</v>
      </c>
      <c r="C7" s="9">
        <v>699214</v>
      </c>
      <c r="D7" s="9">
        <v>18769</v>
      </c>
      <c r="E7" s="9">
        <v>188353</v>
      </c>
    </row>
    <row r="8" ht="16.3" customHeight="1" spans="1:5">
      <c r="A8" s="5" t="s">
        <v>113</v>
      </c>
      <c r="B8" s="6" t="s">
        <v>114</v>
      </c>
      <c r="C8" s="9">
        <v>436992</v>
      </c>
      <c r="D8" s="9">
        <v>12507</v>
      </c>
      <c r="E8" s="9">
        <v>129278</v>
      </c>
    </row>
    <row r="9" ht="16.3" customHeight="1" spans="1:5">
      <c r="A9" s="5" t="s">
        <v>115</v>
      </c>
      <c r="B9" s="6" t="s">
        <v>116</v>
      </c>
      <c r="C9" s="9">
        <v>360235</v>
      </c>
      <c r="D9" s="9">
        <v>7734</v>
      </c>
      <c r="E9" s="9">
        <v>77177</v>
      </c>
    </row>
    <row r="10" ht="16.3" customHeight="1" spans="1:5">
      <c r="A10" s="5" t="s">
        <v>117</v>
      </c>
      <c r="B10" s="6" t="s">
        <v>118</v>
      </c>
      <c r="C10" s="9">
        <v>97555</v>
      </c>
      <c r="D10" s="9">
        <v>2616</v>
      </c>
      <c r="E10" s="9">
        <v>33618</v>
      </c>
    </row>
    <row r="11" ht="16.3" customHeight="1" spans="1:5">
      <c r="A11" s="5" t="s">
        <v>119</v>
      </c>
      <c r="B11" s="6" t="s">
        <v>120</v>
      </c>
      <c r="C11" s="9">
        <v>20201</v>
      </c>
      <c r="D11" s="9">
        <v>420</v>
      </c>
      <c r="E11" s="9">
        <v>1956</v>
      </c>
    </row>
    <row r="12" ht="16.3" customHeight="1" spans="1:5">
      <c r="A12" s="5" t="s">
        <v>121</v>
      </c>
      <c r="B12" s="6" t="s">
        <v>122</v>
      </c>
      <c r="C12" s="9">
        <v>16786</v>
      </c>
      <c r="D12" s="9">
        <v>480</v>
      </c>
      <c r="E12" s="9">
        <v>9015</v>
      </c>
    </row>
    <row r="13" ht="16.3" customHeight="1" spans="1:5">
      <c r="A13" s="17" t="s">
        <v>123</v>
      </c>
      <c r="B13" s="23"/>
      <c r="C13" s="9">
        <v>1630983</v>
      </c>
      <c r="D13" s="9">
        <v>42526</v>
      </c>
      <c r="E13" s="9">
        <v>439397</v>
      </c>
    </row>
  </sheetData>
  <mergeCells count="10">
    <mergeCell ref="D1:E1"/>
    <mergeCell ref="A2:E2"/>
    <mergeCell ref="A3:E3"/>
    <mergeCell ref="A4:C4"/>
    <mergeCell ref="D4:E4"/>
    <mergeCell ref="D5:E5"/>
    <mergeCell ref="A13:B13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view="pageBreakPreview" zoomScaleNormal="100" workbookViewId="0">
      <selection activeCell="A1" sqref="A1:C1"/>
    </sheetView>
  </sheetViews>
  <sheetFormatPr defaultColWidth="10" defaultRowHeight="14.4" outlineLevelCol="2"/>
  <cols>
    <col min="1" max="1" width="5.97222222222222" customWidth="1"/>
    <col min="2" max="2" width="62.6666666666667" customWidth="1"/>
    <col min="3" max="3" width="18.4537037037037" customWidth="1"/>
  </cols>
  <sheetData>
    <row r="1" ht="27.9" customHeight="1" spans="1:3">
      <c r="A1" s="35" t="s">
        <v>124</v>
      </c>
      <c r="B1" s="35"/>
      <c r="C1" s="35"/>
    </row>
    <row r="2" ht="17.85" customHeight="1" spans="1:3">
      <c r="A2" s="2" t="s">
        <v>6</v>
      </c>
      <c r="B2" s="2"/>
      <c r="C2" s="2"/>
    </row>
    <row r="3" ht="17.05" customHeight="1" spans="1:3">
      <c r="A3" s="40" t="s">
        <v>125</v>
      </c>
      <c r="B3" s="40"/>
      <c r="C3" s="41" t="s">
        <v>126</v>
      </c>
    </row>
    <row r="4" ht="17.05" customHeight="1" spans="1:3">
      <c r="A4" s="4" t="s">
        <v>22</v>
      </c>
      <c r="B4" s="4" t="s">
        <v>127</v>
      </c>
      <c r="C4" s="4" t="s">
        <v>128</v>
      </c>
    </row>
    <row r="5" ht="16.3" customHeight="1" spans="1:3">
      <c r="A5" s="5" t="s">
        <v>111</v>
      </c>
      <c r="B5" s="6" t="s">
        <v>129</v>
      </c>
      <c r="C5" s="9">
        <v>651762</v>
      </c>
    </row>
    <row r="6" ht="16.3" customHeight="1" spans="1:3">
      <c r="A6" s="5" t="s">
        <v>130</v>
      </c>
      <c r="B6" s="6" t="s">
        <v>131</v>
      </c>
      <c r="C6" s="9">
        <v>102823</v>
      </c>
    </row>
    <row r="7" ht="16.3" customHeight="1" spans="1:3">
      <c r="A7" s="5" t="s">
        <v>132</v>
      </c>
      <c r="B7" s="6" t="s">
        <v>133</v>
      </c>
      <c r="C7" s="9">
        <v>50974</v>
      </c>
    </row>
    <row r="8" ht="16.3" customHeight="1" spans="1:3">
      <c r="A8" s="5" t="s">
        <v>134</v>
      </c>
      <c r="B8" s="6" t="s">
        <v>135</v>
      </c>
      <c r="C8" s="9">
        <v>12973</v>
      </c>
    </row>
    <row r="9" ht="16.3" customHeight="1" spans="1:3">
      <c r="A9" s="5" t="s">
        <v>136</v>
      </c>
      <c r="B9" s="6" t="s">
        <v>137</v>
      </c>
      <c r="C9" s="9">
        <v>28340</v>
      </c>
    </row>
    <row r="10" ht="16.3" customHeight="1" spans="1:3">
      <c r="A10" s="5" t="s">
        <v>138</v>
      </c>
      <c r="B10" s="6" t="s">
        <v>139</v>
      </c>
      <c r="C10" s="9">
        <v>905</v>
      </c>
    </row>
    <row r="11" ht="16.3" customHeight="1" spans="1:3">
      <c r="A11" s="5" t="s">
        <v>140</v>
      </c>
      <c r="B11" s="6" t="s">
        <v>141</v>
      </c>
      <c r="C11" s="9">
        <v>1962</v>
      </c>
    </row>
    <row r="12" ht="16.3" customHeight="1" spans="1:3">
      <c r="A12" s="5" t="s">
        <v>142</v>
      </c>
      <c r="B12" s="6" t="s">
        <v>143</v>
      </c>
      <c r="C12" s="9">
        <v>68242</v>
      </c>
    </row>
    <row r="13" ht="16.3" customHeight="1" spans="1:3">
      <c r="A13" s="5" t="s">
        <v>144</v>
      </c>
      <c r="B13" s="6" t="s">
        <v>145</v>
      </c>
      <c r="C13" s="9">
        <v>380557</v>
      </c>
    </row>
    <row r="14" ht="16.3" customHeight="1" spans="1:3">
      <c r="A14" s="5" t="s">
        <v>146</v>
      </c>
      <c r="B14" s="6" t="s">
        <v>147</v>
      </c>
      <c r="C14" s="9">
        <v>4986</v>
      </c>
    </row>
    <row r="15" ht="16.3" customHeight="1" spans="1:3">
      <c r="A15" s="5" t="s">
        <v>113</v>
      </c>
      <c r="B15" s="6" t="s">
        <v>148</v>
      </c>
      <c r="C15" s="9">
        <v>47452</v>
      </c>
    </row>
    <row r="16" ht="16.3" customHeight="1" spans="1:3">
      <c r="A16" s="5" t="s">
        <v>149</v>
      </c>
      <c r="B16" s="6" t="s">
        <v>150</v>
      </c>
      <c r="C16" s="9">
        <v>23844</v>
      </c>
    </row>
    <row r="17" ht="16.3" customHeight="1" spans="1:3">
      <c r="A17" s="5" t="s">
        <v>151</v>
      </c>
      <c r="B17" s="6" t="s">
        <v>152</v>
      </c>
      <c r="C17" s="9">
        <v>18769</v>
      </c>
    </row>
    <row r="18" ht="16.3" customHeight="1" spans="1:3">
      <c r="A18" s="5" t="s">
        <v>153</v>
      </c>
      <c r="B18" s="6" t="s">
        <v>154</v>
      </c>
      <c r="C18" s="9">
        <v>3105</v>
      </c>
    </row>
    <row r="19" ht="16.3" customHeight="1" spans="1:3">
      <c r="A19" s="5" t="s">
        <v>155</v>
      </c>
      <c r="B19" s="6" t="s">
        <v>156</v>
      </c>
      <c r="C19" s="9">
        <v>1970</v>
      </c>
    </row>
    <row r="20" ht="16.3" customHeight="1" spans="1:3">
      <c r="A20" s="5" t="s">
        <v>157</v>
      </c>
      <c r="B20" s="6" t="s">
        <v>158</v>
      </c>
      <c r="C20" s="9">
        <v>23608</v>
      </c>
    </row>
    <row r="21" ht="16.3" customHeight="1" spans="1:3">
      <c r="A21" s="5" t="s">
        <v>115</v>
      </c>
      <c r="B21" s="6" t="s">
        <v>159</v>
      </c>
      <c r="C21" s="8"/>
    </row>
    <row r="22" ht="16.3" customHeight="1" spans="1:3">
      <c r="A22" s="5" t="s">
        <v>160</v>
      </c>
      <c r="B22" s="6" t="s">
        <v>161</v>
      </c>
      <c r="C22" s="8"/>
    </row>
    <row r="23" ht="16.3" customHeight="1" spans="1:3">
      <c r="A23" s="5" t="s">
        <v>162</v>
      </c>
      <c r="B23" s="6" t="s">
        <v>163</v>
      </c>
      <c r="C23" s="8"/>
    </row>
    <row r="24" ht="16.3" customHeight="1" spans="1:3">
      <c r="A24" s="5" t="s">
        <v>164</v>
      </c>
      <c r="B24" s="6" t="s">
        <v>165</v>
      </c>
      <c r="C24" s="8"/>
    </row>
    <row r="25" ht="16.3" customHeight="1" spans="1:3">
      <c r="A25" s="17" t="s">
        <v>166</v>
      </c>
      <c r="B25" s="23"/>
      <c r="C25" s="9">
        <v>699214</v>
      </c>
    </row>
    <row r="26" ht="27.9" customHeight="1" spans="1:3">
      <c r="A26" s="35" t="s">
        <v>124</v>
      </c>
      <c r="B26" s="35"/>
      <c r="C26" s="35"/>
    </row>
    <row r="27" ht="17.85" customHeight="1" spans="1:3">
      <c r="A27" s="2" t="s">
        <v>6</v>
      </c>
      <c r="B27" s="2"/>
      <c r="C27" s="2"/>
    </row>
    <row r="28" ht="17.05" customHeight="1" spans="1:3">
      <c r="A28" s="40" t="s">
        <v>167</v>
      </c>
      <c r="B28" s="40"/>
      <c r="C28" s="41" t="s">
        <v>168</v>
      </c>
    </row>
    <row r="29" ht="17.05" customHeight="1" spans="1:3">
      <c r="A29" s="4" t="s">
        <v>22</v>
      </c>
      <c r="B29" s="4" t="s">
        <v>127</v>
      </c>
      <c r="C29" s="4" t="s">
        <v>128</v>
      </c>
    </row>
    <row r="30" ht="16.3" customHeight="1" spans="1:3">
      <c r="A30" s="5" t="s">
        <v>111</v>
      </c>
      <c r="B30" s="6" t="s">
        <v>129</v>
      </c>
      <c r="C30" s="9">
        <v>421108</v>
      </c>
    </row>
    <row r="31" ht="16.3" customHeight="1" spans="1:3">
      <c r="A31" s="5" t="s">
        <v>130</v>
      </c>
      <c r="B31" s="6" t="s">
        <v>169</v>
      </c>
      <c r="C31" s="9">
        <v>284988</v>
      </c>
    </row>
    <row r="32" ht="16.3" customHeight="1" spans="1:3">
      <c r="A32" s="5" t="s">
        <v>132</v>
      </c>
      <c r="B32" s="6" t="s">
        <v>170</v>
      </c>
      <c r="C32" s="9">
        <v>28721</v>
      </c>
    </row>
    <row r="33" ht="16.3" customHeight="1" spans="1:3">
      <c r="A33" s="5" t="s">
        <v>134</v>
      </c>
      <c r="B33" s="6" t="s">
        <v>171</v>
      </c>
      <c r="C33" s="9">
        <v>107399</v>
      </c>
    </row>
    <row r="34" ht="16.3" customHeight="1" spans="1:3">
      <c r="A34" s="5" t="s">
        <v>113</v>
      </c>
      <c r="B34" s="6" t="s">
        <v>148</v>
      </c>
      <c r="C34" s="9">
        <v>15884</v>
      </c>
    </row>
    <row r="35" ht="16.3" customHeight="1" spans="1:3">
      <c r="A35" s="5" t="s">
        <v>149</v>
      </c>
      <c r="B35" s="6" t="s">
        <v>150</v>
      </c>
      <c r="C35" s="9">
        <v>15884</v>
      </c>
    </row>
    <row r="36" ht="16.3" customHeight="1" spans="1:3">
      <c r="A36" s="5" t="s">
        <v>151</v>
      </c>
      <c r="B36" s="6" t="s">
        <v>152</v>
      </c>
      <c r="C36" s="9">
        <v>12507</v>
      </c>
    </row>
    <row r="37" ht="16.3" customHeight="1" spans="1:3">
      <c r="A37" s="5" t="s">
        <v>153</v>
      </c>
      <c r="B37" s="6" t="s">
        <v>154</v>
      </c>
      <c r="C37" s="9">
        <v>2063</v>
      </c>
    </row>
    <row r="38" ht="16.3" customHeight="1" spans="1:3">
      <c r="A38" s="5" t="s">
        <v>155</v>
      </c>
      <c r="B38" s="6" t="s">
        <v>156</v>
      </c>
      <c r="C38" s="9">
        <v>1314</v>
      </c>
    </row>
    <row r="39" ht="16.3" customHeight="1" spans="1:3">
      <c r="A39" s="5" t="s">
        <v>157</v>
      </c>
      <c r="B39" s="6" t="s">
        <v>158</v>
      </c>
      <c r="C39" s="8"/>
    </row>
    <row r="40" ht="16.3" customHeight="1" spans="1:3">
      <c r="A40" s="5" t="s">
        <v>115</v>
      </c>
      <c r="B40" s="6" t="s">
        <v>159</v>
      </c>
      <c r="C40" s="8"/>
    </row>
    <row r="41" ht="16.3" customHeight="1" spans="1:3">
      <c r="A41" s="5" t="s">
        <v>160</v>
      </c>
      <c r="B41" s="6" t="s">
        <v>161</v>
      </c>
      <c r="C41" s="8"/>
    </row>
    <row r="42" ht="16.3" customHeight="1" spans="1:3">
      <c r="A42" s="5" t="s">
        <v>162</v>
      </c>
      <c r="B42" s="6" t="s">
        <v>163</v>
      </c>
      <c r="C42" s="8"/>
    </row>
    <row r="43" ht="16.3" customHeight="1" spans="1:3">
      <c r="A43" s="5" t="s">
        <v>164</v>
      </c>
      <c r="B43" s="6" t="s">
        <v>165</v>
      </c>
      <c r="C43" s="8"/>
    </row>
    <row r="44" ht="16.3" customHeight="1" spans="1:3">
      <c r="A44" s="17" t="s">
        <v>166</v>
      </c>
      <c r="B44" s="23"/>
      <c r="C44" s="9">
        <v>436992</v>
      </c>
    </row>
    <row r="45" ht="27.9" customHeight="1" spans="1:3">
      <c r="A45" s="35" t="s">
        <v>124</v>
      </c>
      <c r="B45" s="35"/>
      <c r="C45" s="35"/>
    </row>
    <row r="46" ht="17.85" customHeight="1" spans="1:3">
      <c r="A46" s="2" t="s">
        <v>6</v>
      </c>
      <c r="B46" s="2"/>
      <c r="C46" s="2"/>
    </row>
    <row r="47" ht="17.05" customHeight="1" spans="1:3">
      <c r="A47" s="40" t="s">
        <v>172</v>
      </c>
      <c r="B47" s="40"/>
      <c r="C47" s="41" t="s">
        <v>173</v>
      </c>
    </row>
    <row r="48" ht="17.05" customHeight="1" spans="1:3">
      <c r="A48" s="4" t="s">
        <v>22</v>
      </c>
      <c r="B48" s="4" t="s">
        <v>127</v>
      </c>
      <c r="C48" s="4" t="s">
        <v>128</v>
      </c>
    </row>
    <row r="49" ht="16.3" customHeight="1" spans="1:3">
      <c r="A49" s="5" t="s">
        <v>111</v>
      </c>
      <c r="B49" s="6" t="s">
        <v>129</v>
      </c>
      <c r="C49" s="9">
        <v>349999</v>
      </c>
    </row>
    <row r="50" ht="16.3" customHeight="1" spans="1:3">
      <c r="A50" s="5" t="s">
        <v>130</v>
      </c>
      <c r="B50" s="6" t="s">
        <v>174</v>
      </c>
      <c r="C50" s="9">
        <v>65274</v>
      </c>
    </row>
    <row r="51" ht="16.3" customHeight="1" spans="1:3">
      <c r="A51" s="5" t="s">
        <v>132</v>
      </c>
      <c r="B51" s="6" t="s">
        <v>175</v>
      </c>
      <c r="C51" s="9">
        <v>49212</v>
      </c>
    </row>
    <row r="52" ht="16.3" customHeight="1" spans="1:3">
      <c r="A52" s="5" t="s">
        <v>134</v>
      </c>
      <c r="B52" s="6" t="s">
        <v>176</v>
      </c>
      <c r="C52" s="9">
        <v>4577</v>
      </c>
    </row>
    <row r="53" ht="16.3" customHeight="1" spans="1:3">
      <c r="A53" s="5" t="s">
        <v>136</v>
      </c>
      <c r="B53" s="6" t="s">
        <v>177</v>
      </c>
      <c r="C53" s="9">
        <v>3320</v>
      </c>
    </row>
    <row r="54" ht="16.3" customHeight="1" spans="1:3">
      <c r="A54" s="5" t="s">
        <v>138</v>
      </c>
      <c r="B54" s="6" t="s">
        <v>178</v>
      </c>
      <c r="C54" s="9">
        <v>11386</v>
      </c>
    </row>
    <row r="55" ht="16.3" customHeight="1" spans="1:3">
      <c r="A55" s="5" t="s">
        <v>140</v>
      </c>
      <c r="B55" s="6" t="s">
        <v>179</v>
      </c>
      <c r="C55" s="9">
        <v>216230</v>
      </c>
    </row>
    <row r="56" ht="16.3" customHeight="1" spans="1:3">
      <c r="A56" s="5" t="s">
        <v>113</v>
      </c>
      <c r="B56" s="6" t="s">
        <v>148</v>
      </c>
      <c r="C56" s="9">
        <v>10236</v>
      </c>
    </row>
    <row r="57" ht="16.3" customHeight="1" spans="1:3">
      <c r="A57" s="5" t="s">
        <v>149</v>
      </c>
      <c r="B57" s="6" t="s">
        <v>150</v>
      </c>
      <c r="C57" s="9">
        <v>10236</v>
      </c>
    </row>
    <row r="58" ht="16.3" customHeight="1" spans="1:3">
      <c r="A58" s="5" t="s">
        <v>151</v>
      </c>
      <c r="B58" s="6" t="s">
        <v>152</v>
      </c>
      <c r="C58" s="9">
        <v>7734</v>
      </c>
    </row>
    <row r="59" ht="16.3" customHeight="1" spans="1:3">
      <c r="A59" s="5" t="s">
        <v>153</v>
      </c>
      <c r="B59" s="6" t="s">
        <v>154</v>
      </c>
      <c r="C59" s="9">
        <v>1689</v>
      </c>
    </row>
    <row r="60" ht="16.3" customHeight="1" spans="1:3">
      <c r="A60" s="5" t="s">
        <v>155</v>
      </c>
      <c r="B60" s="6" t="s">
        <v>156</v>
      </c>
      <c r="C60" s="9">
        <v>813</v>
      </c>
    </row>
    <row r="61" ht="16.3" customHeight="1" spans="1:3">
      <c r="A61" s="5" t="s">
        <v>157</v>
      </c>
      <c r="B61" s="6" t="s">
        <v>158</v>
      </c>
      <c r="C61" s="8"/>
    </row>
    <row r="62" ht="16.3" customHeight="1" spans="1:3">
      <c r="A62" s="5" t="s">
        <v>115</v>
      </c>
      <c r="B62" s="6" t="s">
        <v>159</v>
      </c>
      <c r="C62" s="8"/>
    </row>
    <row r="63" ht="16.3" customHeight="1" spans="1:3">
      <c r="A63" s="5" t="s">
        <v>160</v>
      </c>
      <c r="B63" s="6" t="s">
        <v>161</v>
      </c>
      <c r="C63" s="8"/>
    </row>
    <row r="64" ht="16.3" customHeight="1" spans="1:3">
      <c r="A64" s="5" t="s">
        <v>162</v>
      </c>
      <c r="B64" s="6" t="s">
        <v>163</v>
      </c>
      <c r="C64" s="8"/>
    </row>
    <row r="65" ht="16.3" customHeight="1" spans="1:3">
      <c r="A65" s="5" t="s">
        <v>164</v>
      </c>
      <c r="B65" s="6" t="s">
        <v>165</v>
      </c>
      <c r="C65" s="8"/>
    </row>
    <row r="66" ht="16.3" customHeight="1" spans="1:3">
      <c r="A66" s="17" t="s">
        <v>166</v>
      </c>
      <c r="B66" s="23"/>
      <c r="C66" s="9">
        <v>360235</v>
      </c>
    </row>
    <row r="67" ht="27.9" customHeight="1" spans="1:3">
      <c r="A67" s="35" t="s">
        <v>124</v>
      </c>
      <c r="B67" s="35"/>
      <c r="C67" s="35"/>
    </row>
    <row r="68" ht="17.85" customHeight="1" spans="1:3">
      <c r="A68" s="2" t="s">
        <v>6</v>
      </c>
      <c r="B68" s="2"/>
      <c r="C68" s="2"/>
    </row>
    <row r="69" ht="17.05" customHeight="1" spans="1:3">
      <c r="A69" s="40" t="s">
        <v>180</v>
      </c>
      <c r="B69" s="40"/>
      <c r="C69" s="41" t="s">
        <v>181</v>
      </c>
    </row>
    <row r="70" ht="17.05" customHeight="1" spans="1:3">
      <c r="A70" s="4" t="s">
        <v>22</v>
      </c>
      <c r="B70" s="4" t="s">
        <v>127</v>
      </c>
      <c r="C70" s="4" t="s">
        <v>128</v>
      </c>
    </row>
    <row r="71" ht="16.3" customHeight="1" spans="1:3">
      <c r="A71" s="5" t="s">
        <v>111</v>
      </c>
      <c r="B71" s="6" t="s">
        <v>129</v>
      </c>
      <c r="C71" s="9">
        <v>89372</v>
      </c>
    </row>
    <row r="72" ht="16.3" customHeight="1" spans="1:3">
      <c r="A72" s="5" t="s">
        <v>130</v>
      </c>
      <c r="B72" s="6" t="s">
        <v>182</v>
      </c>
      <c r="C72" s="9">
        <v>24996</v>
      </c>
    </row>
    <row r="73" ht="16.3" customHeight="1" spans="1:3">
      <c r="A73" s="5" t="s">
        <v>132</v>
      </c>
      <c r="B73" s="6" t="s">
        <v>183</v>
      </c>
      <c r="C73" s="9">
        <v>44752</v>
      </c>
    </row>
    <row r="74" ht="16.3" customHeight="1" spans="1:3">
      <c r="A74" s="5" t="s">
        <v>134</v>
      </c>
      <c r="B74" s="6" t="s">
        <v>184</v>
      </c>
      <c r="C74" s="9">
        <v>1107</v>
      </c>
    </row>
    <row r="75" ht="16.3" customHeight="1" spans="1:3">
      <c r="A75" s="5" t="s">
        <v>136</v>
      </c>
      <c r="B75" s="6" t="s">
        <v>185</v>
      </c>
      <c r="C75" s="9">
        <v>2830</v>
      </c>
    </row>
    <row r="76" ht="16.3" customHeight="1" spans="1:3">
      <c r="A76" s="5" t="s">
        <v>138</v>
      </c>
      <c r="B76" s="6" t="s">
        <v>186</v>
      </c>
      <c r="C76" s="9">
        <v>15687</v>
      </c>
    </row>
    <row r="77" ht="16.3" customHeight="1" spans="1:3">
      <c r="A77" s="5" t="s">
        <v>113</v>
      </c>
      <c r="B77" s="6" t="s">
        <v>148</v>
      </c>
      <c r="C77" s="9">
        <v>8183</v>
      </c>
    </row>
    <row r="78" ht="16.3" customHeight="1" spans="1:3">
      <c r="A78" s="5" t="s">
        <v>149</v>
      </c>
      <c r="B78" s="6" t="s">
        <v>150</v>
      </c>
      <c r="C78" s="9">
        <v>3352</v>
      </c>
    </row>
    <row r="79" ht="16.3" customHeight="1" spans="1:3">
      <c r="A79" s="5" t="s">
        <v>151</v>
      </c>
      <c r="B79" s="6" t="s">
        <v>152</v>
      </c>
      <c r="C79" s="9">
        <v>2616</v>
      </c>
    </row>
    <row r="80" ht="16.3" customHeight="1" spans="1:3">
      <c r="A80" s="5" t="s">
        <v>153</v>
      </c>
      <c r="B80" s="6" t="s">
        <v>154</v>
      </c>
      <c r="C80" s="9">
        <v>461</v>
      </c>
    </row>
    <row r="81" ht="16.3" customHeight="1" spans="1:3">
      <c r="A81" s="5" t="s">
        <v>155</v>
      </c>
      <c r="B81" s="6" t="s">
        <v>156</v>
      </c>
      <c r="C81" s="9">
        <v>275</v>
      </c>
    </row>
    <row r="82" ht="16.3" customHeight="1" spans="1:3">
      <c r="A82" s="5" t="s">
        <v>157</v>
      </c>
      <c r="B82" s="6" t="s">
        <v>158</v>
      </c>
      <c r="C82" s="9">
        <v>4831</v>
      </c>
    </row>
    <row r="83" ht="16.3" customHeight="1" spans="1:3">
      <c r="A83" s="5" t="s">
        <v>115</v>
      </c>
      <c r="B83" s="6" t="s">
        <v>159</v>
      </c>
      <c r="C83" s="8"/>
    </row>
    <row r="84" ht="16.3" customHeight="1" spans="1:3">
      <c r="A84" s="5" t="s">
        <v>160</v>
      </c>
      <c r="B84" s="6" t="s">
        <v>161</v>
      </c>
      <c r="C84" s="8"/>
    </row>
    <row r="85" ht="16.3" customHeight="1" spans="1:3">
      <c r="A85" s="5" t="s">
        <v>162</v>
      </c>
      <c r="B85" s="6" t="s">
        <v>163</v>
      </c>
      <c r="C85" s="8"/>
    </row>
    <row r="86" ht="16.3" customHeight="1" spans="1:3">
      <c r="A86" s="5" t="s">
        <v>164</v>
      </c>
      <c r="B86" s="6" t="s">
        <v>165</v>
      </c>
      <c r="C86" s="8"/>
    </row>
    <row r="87" ht="16.3" customHeight="1" spans="1:3">
      <c r="A87" s="17" t="s">
        <v>166</v>
      </c>
      <c r="B87" s="23"/>
      <c r="C87" s="9">
        <v>97555</v>
      </c>
    </row>
    <row r="88" ht="27.9" customHeight="1" spans="1:3">
      <c r="A88" s="35" t="s">
        <v>124</v>
      </c>
      <c r="B88" s="35"/>
      <c r="C88" s="35"/>
    </row>
    <row r="89" ht="17.85" customHeight="1" spans="1:3">
      <c r="A89" s="2" t="s">
        <v>6</v>
      </c>
      <c r="B89" s="2"/>
      <c r="C89" s="2"/>
    </row>
    <row r="90" ht="17.05" customHeight="1" spans="1:3">
      <c r="A90" s="40" t="s">
        <v>187</v>
      </c>
      <c r="B90" s="40"/>
      <c r="C90" s="41" t="s">
        <v>188</v>
      </c>
    </row>
    <row r="91" ht="17.05" customHeight="1" spans="1:3">
      <c r="A91" s="4" t="s">
        <v>22</v>
      </c>
      <c r="B91" s="4" t="s">
        <v>127</v>
      </c>
      <c r="C91" s="4" t="s">
        <v>128</v>
      </c>
    </row>
    <row r="92" ht="16.3" customHeight="1" spans="1:3">
      <c r="A92" s="5" t="s">
        <v>111</v>
      </c>
      <c r="B92" s="6" t="s">
        <v>129</v>
      </c>
      <c r="C92" s="9">
        <v>19651</v>
      </c>
    </row>
    <row r="93" ht="16.3" customHeight="1" spans="1:3">
      <c r="A93" s="5" t="s">
        <v>130</v>
      </c>
      <c r="B93" s="6" t="s">
        <v>189</v>
      </c>
      <c r="C93" s="9">
        <v>5711</v>
      </c>
    </row>
    <row r="94" ht="16.3" customHeight="1" spans="1:3">
      <c r="A94" s="5" t="s">
        <v>132</v>
      </c>
      <c r="B94" s="6" t="s">
        <v>190</v>
      </c>
      <c r="C94" s="9">
        <v>13940</v>
      </c>
    </row>
    <row r="95" ht="16.3" customHeight="1" spans="1:3">
      <c r="A95" s="5" t="s">
        <v>113</v>
      </c>
      <c r="B95" s="6" t="s">
        <v>148</v>
      </c>
      <c r="C95" s="9">
        <v>550</v>
      </c>
    </row>
    <row r="96" ht="16.3" customHeight="1" spans="1:3">
      <c r="A96" s="5" t="s">
        <v>149</v>
      </c>
      <c r="B96" s="6" t="s">
        <v>150</v>
      </c>
      <c r="C96" s="9">
        <v>550</v>
      </c>
    </row>
    <row r="97" ht="16.3" customHeight="1" spans="1:3">
      <c r="A97" s="5" t="s">
        <v>151</v>
      </c>
      <c r="B97" s="6" t="s">
        <v>152</v>
      </c>
      <c r="C97" s="9">
        <v>420</v>
      </c>
    </row>
    <row r="98" ht="16.3" customHeight="1" spans="1:3">
      <c r="A98" s="5" t="s">
        <v>153</v>
      </c>
      <c r="B98" s="6" t="s">
        <v>154</v>
      </c>
      <c r="C98" s="9">
        <v>86</v>
      </c>
    </row>
    <row r="99" ht="16.3" customHeight="1" spans="1:3">
      <c r="A99" s="5" t="s">
        <v>155</v>
      </c>
      <c r="B99" s="6" t="s">
        <v>156</v>
      </c>
      <c r="C99" s="9">
        <v>44</v>
      </c>
    </row>
    <row r="100" ht="16.3" customHeight="1" spans="1:3">
      <c r="A100" s="5" t="s">
        <v>157</v>
      </c>
      <c r="B100" s="6" t="s">
        <v>158</v>
      </c>
      <c r="C100" s="8"/>
    </row>
    <row r="101" ht="16.3" customHeight="1" spans="1:3">
      <c r="A101" s="5" t="s">
        <v>115</v>
      </c>
      <c r="B101" s="6" t="s">
        <v>159</v>
      </c>
      <c r="C101" s="8"/>
    </row>
    <row r="102" ht="16.3" customHeight="1" spans="1:3">
      <c r="A102" s="5" t="s">
        <v>160</v>
      </c>
      <c r="B102" s="6" t="s">
        <v>161</v>
      </c>
      <c r="C102" s="8"/>
    </row>
    <row r="103" ht="16.3" customHeight="1" spans="1:3">
      <c r="A103" s="5" t="s">
        <v>162</v>
      </c>
      <c r="B103" s="6" t="s">
        <v>163</v>
      </c>
      <c r="C103" s="8"/>
    </row>
    <row r="104" ht="16.3" customHeight="1" spans="1:3">
      <c r="A104" s="5" t="s">
        <v>164</v>
      </c>
      <c r="B104" s="6" t="s">
        <v>165</v>
      </c>
      <c r="C104" s="8"/>
    </row>
    <row r="105" ht="16.3" customHeight="1" spans="1:3">
      <c r="A105" s="17" t="s">
        <v>166</v>
      </c>
      <c r="B105" s="23"/>
      <c r="C105" s="9">
        <v>20201</v>
      </c>
    </row>
    <row r="106" ht="27.9" customHeight="1" spans="1:3">
      <c r="A106" s="35" t="s">
        <v>124</v>
      </c>
      <c r="B106" s="35"/>
      <c r="C106" s="35"/>
    </row>
    <row r="107" ht="17.85" customHeight="1" spans="1:3">
      <c r="A107" s="2" t="s">
        <v>6</v>
      </c>
      <c r="B107" s="2"/>
      <c r="C107" s="2"/>
    </row>
    <row r="108" ht="17.05" customHeight="1" spans="1:3">
      <c r="A108" s="40" t="s">
        <v>191</v>
      </c>
      <c r="B108" s="40"/>
      <c r="C108" s="41" t="s">
        <v>192</v>
      </c>
    </row>
    <row r="109" ht="17.05" customHeight="1" spans="1:3">
      <c r="A109" s="4" t="s">
        <v>22</v>
      </c>
      <c r="B109" s="4" t="s">
        <v>127</v>
      </c>
      <c r="C109" s="4" t="s">
        <v>128</v>
      </c>
    </row>
    <row r="110" ht="16.3" customHeight="1" spans="1:3">
      <c r="A110" s="5" t="s">
        <v>111</v>
      </c>
      <c r="B110" s="6" t="s">
        <v>129</v>
      </c>
      <c r="C110" s="9">
        <v>16177</v>
      </c>
    </row>
    <row r="111" ht="16.3" customHeight="1" spans="1:3">
      <c r="A111" s="5" t="s">
        <v>130</v>
      </c>
      <c r="B111" s="6" t="s">
        <v>122</v>
      </c>
      <c r="C111" s="9">
        <v>16177</v>
      </c>
    </row>
    <row r="112" ht="16.3" customHeight="1" spans="1:3">
      <c r="A112" s="5" t="s">
        <v>113</v>
      </c>
      <c r="B112" s="6" t="s">
        <v>148</v>
      </c>
      <c r="C112" s="9">
        <v>609</v>
      </c>
    </row>
    <row r="113" ht="16.3" customHeight="1" spans="1:3">
      <c r="A113" s="5" t="s">
        <v>149</v>
      </c>
      <c r="B113" s="6" t="s">
        <v>150</v>
      </c>
      <c r="C113" s="9">
        <v>609</v>
      </c>
    </row>
    <row r="114" ht="16.3" customHeight="1" spans="1:3">
      <c r="A114" s="5" t="s">
        <v>151</v>
      </c>
      <c r="B114" s="6" t="s">
        <v>152</v>
      </c>
      <c r="C114" s="9">
        <v>480</v>
      </c>
    </row>
    <row r="115" ht="16.3" customHeight="1" spans="1:3">
      <c r="A115" s="5" t="s">
        <v>153</v>
      </c>
      <c r="B115" s="6" t="s">
        <v>154</v>
      </c>
      <c r="C115" s="9">
        <v>79</v>
      </c>
    </row>
    <row r="116" ht="16.3" customHeight="1" spans="1:3">
      <c r="A116" s="5" t="s">
        <v>155</v>
      </c>
      <c r="B116" s="6" t="s">
        <v>156</v>
      </c>
      <c r="C116" s="9">
        <v>50</v>
      </c>
    </row>
    <row r="117" ht="16.3" customHeight="1" spans="1:3">
      <c r="A117" s="5" t="s">
        <v>157</v>
      </c>
      <c r="B117" s="6" t="s">
        <v>158</v>
      </c>
      <c r="C117" s="8"/>
    </row>
    <row r="118" ht="16.3" customHeight="1" spans="1:3">
      <c r="A118" s="5" t="s">
        <v>115</v>
      </c>
      <c r="B118" s="6" t="s">
        <v>159</v>
      </c>
      <c r="C118" s="8"/>
    </row>
    <row r="119" ht="16.3" customHeight="1" spans="1:3">
      <c r="A119" s="5" t="s">
        <v>160</v>
      </c>
      <c r="B119" s="6" t="s">
        <v>161</v>
      </c>
      <c r="C119" s="8"/>
    </row>
    <row r="120" ht="16.3" customHeight="1" spans="1:3">
      <c r="A120" s="5" t="s">
        <v>162</v>
      </c>
      <c r="B120" s="6" t="s">
        <v>163</v>
      </c>
      <c r="C120" s="8"/>
    </row>
    <row r="121" ht="16.3" customHeight="1" spans="1:3">
      <c r="A121" s="5" t="s">
        <v>164</v>
      </c>
      <c r="B121" s="6" t="s">
        <v>165</v>
      </c>
      <c r="C121" s="8"/>
    </row>
    <row r="122" ht="16.3" customHeight="1" spans="1:3">
      <c r="A122" s="17" t="s">
        <v>166</v>
      </c>
      <c r="B122" s="23"/>
      <c r="C122" s="9">
        <v>16786</v>
      </c>
    </row>
  </sheetData>
  <mergeCells count="24">
    <mergeCell ref="A1:C1"/>
    <mergeCell ref="A2:C2"/>
    <mergeCell ref="A3:B3"/>
    <mergeCell ref="A25:B25"/>
    <mergeCell ref="A26:C26"/>
    <mergeCell ref="A27:C27"/>
    <mergeCell ref="A28:B28"/>
    <mergeCell ref="A44:B44"/>
    <mergeCell ref="A45:C45"/>
    <mergeCell ref="A46:C46"/>
    <mergeCell ref="A47:B47"/>
    <mergeCell ref="A66:B66"/>
    <mergeCell ref="A67:C67"/>
    <mergeCell ref="A68:C68"/>
    <mergeCell ref="A69:B69"/>
    <mergeCell ref="A87:B87"/>
    <mergeCell ref="A88:C88"/>
    <mergeCell ref="A89:C89"/>
    <mergeCell ref="A90:B90"/>
    <mergeCell ref="A105:B105"/>
    <mergeCell ref="A106:C106"/>
    <mergeCell ref="A107:C107"/>
    <mergeCell ref="A108:B108"/>
    <mergeCell ref="A122:B122"/>
  </mergeCells>
  <pageMargins left="0.78740157480315" right="0" top="0.393700787401575" bottom="0" header="0" footer="0"/>
  <pageSetup paperSize="9" orientation="portrait"/>
  <headerFooter/>
  <rowBreaks count="5" manualBreakCount="5">
    <brk id="25" max="16383" man="1"/>
    <brk id="44" max="16383" man="1"/>
    <brk id="66" max="16383" man="1"/>
    <brk id="87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view="pageBreakPreview" zoomScaleNormal="100" topLeftCell="A176" workbookViewId="0">
      <selection activeCell="N4" sqref="N4"/>
    </sheetView>
  </sheetViews>
  <sheetFormatPr defaultColWidth="10" defaultRowHeight="14.4"/>
  <cols>
    <col min="1" max="1" width="5.01851851851852" customWidth="1"/>
    <col min="2" max="2" width="1.36111111111111" customWidth="1"/>
    <col min="3" max="3" width="12.2037037037037" customWidth="1"/>
    <col min="4" max="4" width="20.6203703703704" customWidth="1"/>
    <col min="5" max="5" width="17.0925925925926" customWidth="1"/>
    <col min="6" max="6" width="5.83333333333333" customWidth="1"/>
    <col min="7" max="7" width="8.68518518518519" customWidth="1"/>
    <col min="8" max="8" width="6.64814814814815" customWidth="1"/>
    <col min="9" max="9" width="5.01851851851852" customWidth="1"/>
    <col min="10" max="10" width="12.2037037037037" customWidth="1"/>
    <col min="11" max="11" width="10" hidden="1" customWidth="1"/>
  </cols>
  <sheetData>
    <row r="1" ht="27.9" customHeight="1" spans="1:11">
      <c r="A1" s="11" t="s">
        <v>193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6</v>
      </c>
    </row>
    <row r="2" ht="17.05" customHeight="1" spans="1:1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12" t="s">
        <v>6</v>
      </c>
    </row>
    <row r="3" ht="17.05" customHeight="1" spans="1:11">
      <c r="A3" s="3" t="s">
        <v>21</v>
      </c>
      <c r="B3" s="3"/>
      <c r="C3" s="3"/>
      <c r="D3" s="3"/>
      <c r="E3" s="3"/>
      <c r="F3" s="3"/>
      <c r="G3" s="3"/>
      <c r="H3" s="3"/>
      <c r="I3" s="2" t="s">
        <v>194</v>
      </c>
      <c r="J3" s="2"/>
      <c r="K3" s="12" t="s">
        <v>6</v>
      </c>
    </row>
    <row r="4" ht="17.05" customHeight="1" spans="1:11">
      <c r="A4" s="29" t="s">
        <v>22</v>
      </c>
      <c r="B4" s="30"/>
      <c r="C4" s="13" t="s">
        <v>195</v>
      </c>
      <c r="D4" s="13" t="s">
        <v>196</v>
      </c>
      <c r="E4" s="13" t="s">
        <v>197</v>
      </c>
      <c r="F4" s="13" t="s">
        <v>198</v>
      </c>
      <c r="G4" s="13" t="s">
        <v>199</v>
      </c>
      <c r="H4" s="14" t="s">
        <v>200</v>
      </c>
      <c r="I4" s="15"/>
      <c r="J4" s="20"/>
      <c r="K4" s="34" t="s">
        <v>6</v>
      </c>
    </row>
    <row r="5" ht="17.05" customHeight="1" spans="1:11">
      <c r="A5" s="31"/>
      <c r="B5" s="32"/>
      <c r="C5" s="16"/>
      <c r="D5" s="16"/>
      <c r="E5" s="16"/>
      <c r="F5" s="16"/>
      <c r="G5" s="16"/>
      <c r="H5" s="14" t="s">
        <v>201</v>
      </c>
      <c r="I5" s="20"/>
      <c r="J5" s="4" t="s">
        <v>202</v>
      </c>
      <c r="K5" s="34" t="s">
        <v>6</v>
      </c>
    </row>
    <row r="6" ht="20.15" customHeight="1" spans="1:11">
      <c r="A6" s="17" t="s">
        <v>203</v>
      </c>
      <c r="B6" s="18"/>
      <c r="C6" s="18"/>
      <c r="D6" s="18"/>
      <c r="E6" s="18"/>
      <c r="F6" s="18"/>
      <c r="G6" s="18"/>
      <c r="H6" s="18"/>
      <c r="I6" s="18"/>
      <c r="J6" s="23"/>
      <c r="K6" t="s">
        <v>204</v>
      </c>
    </row>
    <row r="7" ht="20.15" customHeight="1" spans="1:11">
      <c r="A7" s="17" t="s">
        <v>112</v>
      </c>
      <c r="B7" s="18"/>
      <c r="C7" s="18"/>
      <c r="D7" s="18"/>
      <c r="E7" s="18"/>
      <c r="F7" s="18"/>
      <c r="G7" s="18"/>
      <c r="H7" s="18"/>
      <c r="I7" s="18"/>
      <c r="J7" s="23"/>
      <c r="K7" t="s">
        <v>205</v>
      </c>
    </row>
    <row r="8" ht="20.15" customHeight="1" spans="1:11">
      <c r="A8" s="17" t="s">
        <v>131</v>
      </c>
      <c r="B8" s="18"/>
      <c r="C8" s="18"/>
      <c r="D8" s="18"/>
      <c r="E8" s="18"/>
      <c r="F8" s="18"/>
      <c r="G8" s="18"/>
      <c r="H8" s="18"/>
      <c r="I8" s="18"/>
      <c r="J8" s="23"/>
      <c r="K8" t="s">
        <v>206</v>
      </c>
    </row>
    <row r="9" ht="20.15" customHeight="1" spans="1:11">
      <c r="A9" s="17" t="s">
        <v>6</v>
      </c>
      <c r="B9" s="23"/>
      <c r="C9" s="6" t="s">
        <v>6</v>
      </c>
      <c r="D9" s="6" t="s">
        <v>207</v>
      </c>
      <c r="E9" s="6" t="s">
        <v>6</v>
      </c>
      <c r="F9" s="5" t="s">
        <v>6</v>
      </c>
      <c r="G9" s="8"/>
      <c r="H9" s="25"/>
      <c r="I9" s="26"/>
      <c r="J9" s="8"/>
      <c r="K9" t="s">
        <v>6</v>
      </c>
    </row>
    <row r="10" ht="27.9" customHeight="1" spans="1:11">
      <c r="A10" s="17" t="s">
        <v>111</v>
      </c>
      <c r="B10" s="23"/>
      <c r="C10" s="6" t="s">
        <v>208</v>
      </c>
      <c r="D10" s="6" t="s">
        <v>38</v>
      </c>
      <c r="E10" s="6" t="s">
        <v>209</v>
      </c>
      <c r="F10" s="5" t="s">
        <v>210</v>
      </c>
      <c r="G10" s="10">
        <v>19.762</v>
      </c>
      <c r="H10" s="27">
        <v>115.75</v>
      </c>
      <c r="I10" s="28"/>
      <c r="J10" s="9">
        <v>2287.45</v>
      </c>
      <c r="K10" t="s">
        <v>6</v>
      </c>
    </row>
    <row r="11" ht="20.15" customHeight="1" spans="1:11">
      <c r="A11" s="17" t="s">
        <v>113</v>
      </c>
      <c r="B11" s="23"/>
      <c r="C11" s="6" t="s">
        <v>211</v>
      </c>
      <c r="D11" s="6" t="s">
        <v>212</v>
      </c>
      <c r="E11" s="6" t="s">
        <v>213</v>
      </c>
      <c r="F11" s="5" t="s">
        <v>210</v>
      </c>
      <c r="G11" s="10">
        <v>51.6</v>
      </c>
      <c r="H11" s="27">
        <v>415.95</v>
      </c>
      <c r="I11" s="28"/>
      <c r="J11" s="9">
        <v>21463.02</v>
      </c>
      <c r="K11" t="s">
        <v>6</v>
      </c>
    </row>
    <row r="12" ht="97.65" customHeight="1" spans="1:11">
      <c r="A12" s="17" t="s">
        <v>115</v>
      </c>
      <c r="B12" s="23"/>
      <c r="C12" s="6" t="s">
        <v>214</v>
      </c>
      <c r="D12" s="6" t="s">
        <v>38</v>
      </c>
      <c r="E12" s="6" t="s">
        <v>215</v>
      </c>
      <c r="F12" s="5" t="s">
        <v>39</v>
      </c>
      <c r="G12" s="10">
        <v>262.814</v>
      </c>
      <c r="H12" s="27">
        <v>300.87</v>
      </c>
      <c r="I12" s="28"/>
      <c r="J12" s="9">
        <v>79072.85</v>
      </c>
      <c r="K12" t="s">
        <v>6</v>
      </c>
    </row>
    <row r="13" ht="20.15" customHeight="1" spans="1:11">
      <c r="A13" s="17" t="s">
        <v>133</v>
      </c>
      <c r="B13" s="18"/>
      <c r="C13" s="18"/>
      <c r="D13" s="18"/>
      <c r="E13" s="18"/>
      <c r="F13" s="18"/>
      <c r="G13" s="18"/>
      <c r="H13" s="18"/>
      <c r="I13" s="18"/>
      <c r="J13" s="23"/>
      <c r="K13" t="s">
        <v>206</v>
      </c>
    </row>
    <row r="14" ht="97.65" customHeight="1" spans="1:11">
      <c r="A14" s="17" t="s">
        <v>117</v>
      </c>
      <c r="B14" s="23"/>
      <c r="C14" s="6" t="s">
        <v>216</v>
      </c>
      <c r="D14" s="6" t="s">
        <v>217</v>
      </c>
      <c r="E14" s="6" t="s">
        <v>218</v>
      </c>
      <c r="F14" s="5" t="s">
        <v>210</v>
      </c>
      <c r="G14" s="10">
        <v>237.172</v>
      </c>
      <c r="H14" s="27">
        <v>183.51</v>
      </c>
      <c r="I14" s="28"/>
      <c r="J14" s="9">
        <v>43523.43</v>
      </c>
      <c r="K14" t="s">
        <v>6</v>
      </c>
    </row>
    <row r="15" ht="84" customHeight="1" spans="1:11">
      <c r="A15" s="17" t="s">
        <v>119</v>
      </c>
      <c r="B15" s="23"/>
      <c r="C15" s="6" t="s">
        <v>219</v>
      </c>
      <c r="D15" s="6" t="s">
        <v>217</v>
      </c>
      <c r="E15" s="6" t="s">
        <v>220</v>
      </c>
      <c r="F15" s="5" t="s">
        <v>210</v>
      </c>
      <c r="G15" s="10">
        <v>40.6</v>
      </c>
      <c r="H15" s="27">
        <v>183.51</v>
      </c>
      <c r="I15" s="28"/>
      <c r="J15" s="9">
        <v>7450.51</v>
      </c>
      <c r="K15" t="s">
        <v>6</v>
      </c>
    </row>
    <row r="16" ht="20.15" customHeight="1" spans="1:11">
      <c r="A16" s="17" t="s">
        <v>135</v>
      </c>
      <c r="B16" s="18"/>
      <c r="C16" s="18"/>
      <c r="D16" s="18"/>
      <c r="E16" s="18"/>
      <c r="F16" s="18"/>
      <c r="G16" s="18"/>
      <c r="H16" s="18"/>
      <c r="I16" s="18"/>
      <c r="J16" s="23"/>
      <c r="K16" t="s">
        <v>206</v>
      </c>
    </row>
    <row r="17" ht="20.15" customHeight="1" spans="1:11">
      <c r="A17" s="17" t="s">
        <v>6</v>
      </c>
      <c r="B17" s="23"/>
      <c r="C17" s="6" t="s">
        <v>6</v>
      </c>
      <c r="D17" s="6" t="s">
        <v>221</v>
      </c>
      <c r="E17" s="6" t="s">
        <v>6</v>
      </c>
      <c r="F17" s="5" t="s">
        <v>6</v>
      </c>
      <c r="G17" s="8"/>
      <c r="H17" s="25"/>
      <c r="I17" s="26"/>
      <c r="J17" s="8"/>
      <c r="K17" t="s">
        <v>6</v>
      </c>
    </row>
    <row r="18" ht="51.15" customHeight="1" spans="1:11">
      <c r="A18" s="17" t="s">
        <v>121</v>
      </c>
      <c r="B18" s="23"/>
      <c r="C18" s="6" t="s">
        <v>222</v>
      </c>
      <c r="D18" s="6" t="s">
        <v>223</v>
      </c>
      <c r="E18" s="6" t="s">
        <v>224</v>
      </c>
      <c r="F18" s="5" t="s">
        <v>45</v>
      </c>
      <c r="G18" s="10">
        <v>3</v>
      </c>
      <c r="H18" s="27">
        <v>817.5</v>
      </c>
      <c r="I18" s="28"/>
      <c r="J18" s="9">
        <v>2452.5</v>
      </c>
      <c r="K18" t="s">
        <v>6</v>
      </c>
    </row>
    <row r="19" ht="20.15" customHeight="1" spans="1:11">
      <c r="A19" s="17" t="s">
        <v>225</v>
      </c>
      <c r="B19" s="23"/>
      <c r="C19" s="6" t="s">
        <v>226</v>
      </c>
      <c r="D19" s="6" t="s">
        <v>227</v>
      </c>
      <c r="E19" s="6" t="s">
        <v>228</v>
      </c>
      <c r="F19" s="5" t="s">
        <v>64</v>
      </c>
      <c r="G19" s="10">
        <v>2</v>
      </c>
      <c r="H19" s="27">
        <v>1035.5</v>
      </c>
      <c r="I19" s="28"/>
      <c r="J19" s="9">
        <v>2071</v>
      </c>
      <c r="K19" t="s">
        <v>6</v>
      </c>
    </row>
    <row r="20" ht="27.9" customHeight="1" spans="1:11">
      <c r="A20" s="17" t="s">
        <v>229</v>
      </c>
      <c r="B20" s="23"/>
      <c r="C20" s="6" t="s">
        <v>230</v>
      </c>
      <c r="D20" s="6" t="s">
        <v>231</v>
      </c>
      <c r="E20" s="6" t="s">
        <v>232</v>
      </c>
      <c r="F20" s="5" t="s">
        <v>64</v>
      </c>
      <c r="G20" s="10">
        <v>8</v>
      </c>
      <c r="H20" s="27">
        <v>397.85</v>
      </c>
      <c r="I20" s="28"/>
      <c r="J20" s="9">
        <v>3182.8</v>
      </c>
      <c r="K20" t="s">
        <v>6</v>
      </c>
    </row>
    <row r="21" ht="20.15" customHeight="1" spans="1:11">
      <c r="A21" s="17" t="s">
        <v>233</v>
      </c>
      <c r="B21" s="23"/>
      <c r="C21" s="6" t="s">
        <v>234</v>
      </c>
      <c r="D21" s="6" t="s">
        <v>235</v>
      </c>
      <c r="E21" s="6" t="s">
        <v>6</v>
      </c>
      <c r="F21" s="5" t="s">
        <v>64</v>
      </c>
      <c r="G21" s="10">
        <v>2</v>
      </c>
      <c r="H21" s="27">
        <v>1090</v>
      </c>
      <c r="I21" s="28"/>
      <c r="J21" s="9">
        <v>2180</v>
      </c>
      <c r="K21" t="s">
        <v>6</v>
      </c>
    </row>
    <row r="22" ht="20.15" customHeight="1" spans="1:11">
      <c r="A22" s="17" t="s">
        <v>236</v>
      </c>
      <c r="B22" s="23"/>
      <c r="C22" s="6" t="s">
        <v>237</v>
      </c>
      <c r="D22" s="6" t="s">
        <v>238</v>
      </c>
      <c r="E22" s="6" t="s">
        <v>6</v>
      </c>
      <c r="F22" s="5" t="s">
        <v>45</v>
      </c>
      <c r="G22" s="10">
        <v>40</v>
      </c>
      <c r="H22" s="27">
        <v>9.65</v>
      </c>
      <c r="I22" s="28"/>
      <c r="J22" s="9">
        <v>386</v>
      </c>
      <c r="K22" t="s">
        <v>6</v>
      </c>
    </row>
    <row r="23" ht="20.15" customHeight="1" spans="1:11">
      <c r="A23" s="17" t="s">
        <v>6</v>
      </c>
      <c r="B23" s="23"/>
      <c r="C23" s="6" t="s">
        <v>6</v>
      </c>
      <c r="D23" s="6" t="s">
        <v>239</v>
      </c>
      <c r="E23" s="6" t="s">
        <v>6</v>
      </c>
      <c r="F23" s="5" t="s">
        <v>6</v>
      </c>
      <c r="G23" s="8"/>
      <c r="H23" s="25"/>
      <c r="I23" s="26"/>
      <c r="J23" s="8"/>
      <c r="K23" t="s">
        <v>6</v>
      </c>
    </row>
    <row r="24" ht="27.9" customHeight="1" spans="1:11">
      <c r="A24" s="17" t="s">
        <v>240</v>
      </c>
      <c r="B24" s="23"/>
      <c r="C24" s="6" t="s">
        <v>241</v>
      </c>
      <c r="D24" s="6" t="s">
        <v>242</v>
      </c>
      <c r="E24" s="6" t="s">
        <v>243</v>
      </c>
      <c r="F24" s="5" t="s">
        <v>244</v>
      </c>
      <c r="G24" s="10">
        <v>0.221</v>
      </c>
      <c r="H24" s="27">
        <v>359.41</v>
      </c>
      <c r="I24" s="28"/>
      <c r="J24" s="9">
        <v>79.43</v>
      </c>
      <c r="K24" t="s">
        <v>6</v>
      </c>
    </row>
    <row r="25" ht="27.9" customHeight="1" spans="1:11">
      <c r="A25" s="17" t="s">
        <v>245</v>
      </c>
      <c r="B25" s="23"/>
      <c r="C25" s="6" t="s">
        <v>246</v>
      </c>
      <c r="D25" s="6" t="s">
        <v>247</v>
      </c>
      <c r="E25" s="6" t="s">
        <v>248</v>
      </c>
      <c r="F25" s="5" t="s">
        <v>244</v>
      </c>
      <c r="G25" s="10">
        <v>0.618</v>
      </c>
      <c r="H25" s="27">
        <v>806.1</v>
      </c>
      <c r="I25" s="28"/>
      <c r="J25" s="9">
        <v>498.17</v>
      </c>
      <c r="K25" t="s">
        <v>6</v>
      </c>
    </row>
    <row r="26" ht="20.15" customHeight="1" spans="1:11">
      <c r="A26" s="17" t="s">
        <v>249</v>
      </c>
      <c r="B26" s="23"/>
      <c r="C26" s="6" t="s">
        <v>250</v>
      </c>
      <c r="D26" s="6" t="s">
        <v>251</v>
      </c>
      <c r="E26" s="6" t="s">
        <v>252</v>
      </c>
      <c r="F26" s="5" t="s">
        <v>210</v>
      </c>
      <c r="G26" s="10">
        <v>6.23</v>
      </c>
      <c r="H26" s="27">
        <v>73.96</v>
      </c>
      <c r="I26" s="28"/>
      <c r="J26" s="9">
        <v>460.77</v>
      </c>
      <c r="K26" t="s">
        <v>6</v>
      </c>
    </row>
    <row r="27" ht="27.9" customHeight="1" spans="1:11">
      <c r="A27" s="11" t="s">
        <v>193</v>
      </c>
      <c r="B27" s="11"/>
      <c r="C27" s="11"/>
      <c r="D27" s="11"/>
      <c r="E27" s="11"/>
      <c r="F27" s="11"/>
      <c r="G27" s="11"/>
      <c r="H27" s="11"/>
      <c r="I27" s="11"/>
      <c r="J27" s="11"/>
      <c r="K27" s="12" t="s">
        <v>6</v>
      </c>
    </row>
    <row r="28" ht="17.05" customHeight="1" spans="1:11">
      <c r="A28" s="2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12" t="s">
        <v>6</v>
      </c>
    </row>
    <row r="29" ht="17.05" customHeight="1" spans="1:11">
      <c r="A29" s="3" t="s">
        <v>21</v>
      </c>
      <c r="B29" s="3"/>
      <c r="C29" s="3"/>
      <c r="D29" s="3"/>
      <c r="E29" s="3"/>
      <c r="F29" s="3"/>
      <c r="G29" s="3"/>
      <c r="H29" s="3"/>
      <c r="I29" s="2" t="s">
        <v>253</v>
      </c>
      <c r="J29" s="2"/>
      <c r="K29" s="12" t="s">
        <v>6</v>
      </c>
    </row>
    <row r="30" ht="17.05" customHeight="1" spans="1:11">
      <c r="A30" s="29" t="s">
        <v>22</v>
      </c>
      <c r="B30" s="30"/>
      <c r="C30" s="13" t="s">
        <v>195</v>
      </c>
      <c r="D30" s="13" t="s">
        <v>196</v>
      </c>
      <c r="E30" s="13" t="s">
        <v>197</v>
      </c>
      <c r="F30" s="13" t="s">
        <v>198</v>
      </c>
      <c r="G30" s="13" t="s">
        <v>199</v>
      </c>
      <c r="H30" s="14" t="s">
        <v>200</v>
      </c>
      <c r="I30" s="15"/>
      <c r="J30" s="20"/>
      <c r="K30" s="34" t="s">
        <v>6</v>
      </c>
    </row>
    <row r="31" ht="17.05" customHeight="1" spans="1:11">
      <c r="A31" s="31"/>
      <c r="B31" s="32"/>
      <c r="C31" s="16"/>
      <c r="D31" s="16"/>
      <c r="E31" s="16"/>
      <c r="F31" s="16"/>
      <c r="G31" s="16"/>
      <c r="H31" s="14" t="s">
        <v>201</v>
      </c>
      <c r="I31" s="20"/>
      <c r="J31" s="4" t="s">
        <v>202</v>
      </c>
      <c r="K31" s="34" t="s">
        <v>6</v>
      </c>
    </row>
    <row r="32" ht="20.15" customHeight="1" spans="1:11">
      <c r="A32" s="17" t="s">
        <v>6</v>
      </c>
      <c r="B32" s="23"/>
      <c r="C32" s="6" t="s">
        <v>6</v>
      </c>
      <c r="D32" s="6" t="s">
        <v>6</v>
      </c>
      <c r="E32" s="6" t="s">
        <v>254</v>
      </c>
      <c r="F32" s="5" t="s">
        <v>6</v>
      </c>
      <c r="G32" s="8"/>
      <c r="H32" s="25"/>
      <c r="I32" s="26"/>
      <c r="J32" s="8"/>
      <c r="K32" t="s">
        <v>6</v>
      </c>
    </row>
    <row r="33" ht="27.9" customHeight="1" spans="1:11">
      <c r="A33" s="17" t="s">
        <v>255</v>
      </c>
      <c r="B33" s="23"/>
      <c r="C33" s="6" t="s">
        <v>256</v>
      </c>
      <c r="D33" s="6" t="s">
        <v>257</v>
      </c>
      <c r="E33" s="6" t="s">
        <v>258</v>
      </c>
      <c r="F33" s="5" t="s">
        <v>210</v>
      </c>
      <c r="G33" s="10">
        <v>5.723</v>
      </c>
      <c r="H33" s="27">
        <v>1.73</v>
      </c>
      <c r="I33" s="28"/>
      <c r="J33" s="9">
        <v>9.9</v>
      </c>
      <c r="K33" t="s">
        <v>6</v>
      </c>
    </row>
    <row r="34" ht="20.15" customHeight="1" spans="1:11">
      <c r="A34" s="17" t="s">
        <v>259</v>
      </c>
      <c r="B34" s="23"/>
      <c r="C34" s="6" t="s">
        <v>260</v>
      </c>
      <c r="D34" s="6" t="s">
        <v>261</v>
      </c>
      <c r="E34" s="6" t="s">
        <v>262</v>
      </c>
      <c r="F34" s="5" t="s">
        <v>244</v>
      </c>
      <c r="G34" s="10">
        <v>0.858</v>
      </c>
      <c r="H34" s="27">
        <v>247.6</v>
      </c>
      <c r="I34" s="28"/>
      <c r="J34" s="9">
        <v>212.44</v>
      </c>
      <c r="K34" t="s">
        <v>6</v>
      </c>
    </row>
    <row r="35" ht="20.15" customHeight="1" spans="1:11">
      <c r="A35" s="17" t="s">
        <v>263</v>
      </c>
      <c r="B35" s="23"/>
      <c r="C35" s="6" t="s">
        <v>264</v>
      </c>
      <c r="D35" s="6" t="s">
        <v>265</v>
      </c>
      <c r="E35" s="6" t="s">
        <v>266</v>
      </c>
      <c r="F35" s="5" t="s">
        <v>210</v>
      </c>
      <c r="G35" s="10">
        <v>5.723</v>
      </c>
      <c r="H35" s="27">
        <v>25.26</v>
      </c>
      <c r="I35" s="28"/>
      <c r="J35" s="9">
        <v>144.56</v>
      </c>
      <c r="K35" t="s">
        <v>6</v>
      </c>
    </row>
    <row r="36" ht="20.15" customHeight="1" spans="1:11">
      <c r="A36" s="17" t="s">
        <v>267</v>
      </c>
      <c r="B36" s="23"/>
      <c r="C36" s="6" t="s">
        <v>268</v>
      </c>
      <c r="D36" s="6" t="s">
        <v>269</v>
      </c>
      <c r="E36" s="6" t="s">
        <v>270</v>
      </c>
      <c r="F36" s="5" t="s">
        <v>244</v>
      </c>
      <c r="G36" s="10">
        <v>2.289</v>
      </c>
      <c r="H36" s="27">
        <v>449.65</v>
      </c>
      <c r="I36" s="28"/>
      <c r="J36" s="9">
        <v>1029.25</v>
      </c>
      <c r="K36" t="s">
        <v>6</v>
      </c>
    </row>
    <row r="37" ht="20.15" customHeight="1" spans="1:11">
      <c r="A37" s="17" t="s">
        <v>271</v>
      </c>
      <c r="B37" s="23"/>
      <c r="C37" s="6" t="s">
        <v>272</v>
      </c>
      <c r="D37" s="6" t="s">
        <v>273</v>
      </c>
      <c r="E37" s="6" t="s">
        <v>274</v>
      </c>
      <c r="F37" s="5" t="s">
        <v>39</v>
      </c>
      <c r="G37" s="10">
        <v>2.7</v>
      </c>
      <c r="H37" s="27">
        <v>98.61</v>
      </c>
      <c r="I37" s="28"/>
      <c r="J37" s="9">
        <v>266.25</v>
      </c>
      <c r="K37" t="s">
        <v>6</v>
      </c>
    </row>
    <row r="38" ht="20.15" customHeight="1" spans="1:11">
      <c r="A38" s="17" t="s">
        <v>137</v>
      </c>
      <c r="B38" s="18"/>
      <c r="C38" s="18"/>
      <c r="D38" s="18"/>
      <c r="E38" s="18"/>
      <c r="F38" s="18"/>
      <c r="G38" s="18"/>
      <c r="H38" s="18"/>
      <c r="I38" s="18"/>
      <c r="J38" s="23"/>
      <c r="K38" t="s">
        <v>206</v>
      </c>
    </row>
    <row r="39" ht="27.9" customHeight="1" spans="1:11">
      <c r="A39" s="17" t="s">
        <v>275</v>
      </c>
      <c r="B39" s="23"/>
      <c r="C39" s="6" t="s">
        <v>276</v>
      </c>
      <c r="D39" s="6" t="s">
        <v>277</v>
      </c>
      <c r="E39" s="6" t="s">
        <v>278</v>
      </c>
      <c r="F39" s="5" t="s">
        <v>45</v>
      </c>
      <c r="G39" s="10">
        <v>4</v>
      </c>
      <c r="H39" s="27">
        <v>7085</v>
      </c>
      <c r="I39" s="28"/>
      <c r="J39" s="9">
        <v>28340</v>
      </c>
      <c r="K39" t="s">
        <v>6</v>
      </c>
    </row>
    <row r="40" ht="20.15" customHeight="1" spans="1:11">
      <c r="A40" s="17" t="s">
        <v>139</v>
      </c>
      <c r="B40" s="18"/>
      <c r="C40" s="18"/>
      <c r="D40" s="18"/>
      <c r="E40" s="18"/>
      <c r="F40" s="18"/>
      <c r="G40" s="18"/>
      <c r="H40" s="18"/>
      <c r="I40" s="18"/>
      <c r="J40" s="23"/>
      <c r="K40" t="s">
        <v>206</v>
      </c>
    </row>
    <row r="41" ht="27.9" customHeight="1" spans="1:11">
      <c r="A41" s="17" t="s">
        <v>279</v>
      </c>
      <c r="B41" s="23"/>
      <c r="C41" s="6" t="s">
        <v>280</v>
      </c>
      <c r="D41" s="6" t="s">
        <v>281</v>
      </c>
      <c r="E41" s="6" t="s">
        <v>282</v>
      </c>
      <c r="F41" s="5" t="s">
        <v>45</v>
      </c>
      <c r="G41" s="10">
        <v>1</v>
      </c>
      <c r="H41" s="27">
        <v>904.7</v>
      </c>
      <c r="I41" s="28"/>
      <c r="J41" s="9">
        <v>904.7</v>
      </c>
      <c r="K41" t="s">
        <v>6</v>
      </c>
    </row>
    <row r="42" ht="20.15" customHeight="1" spans="1:11">
      <c r="A42" s="17" t="s">
        <v>141</v>
      </c>
      <c r="B42" s="18"/>
      <c r="C42" s="18"/>
      <c r="D42" s="18"/>
      <c r="E42" s="18"/>
      <c r="F42" s="18"/>
      <c r="G42" s="18"/>
      <c r="H42" s="18"/>
      <c r="I42" s="18"/>
      <c r="J42" s="23"/>
      <c r="K42" t="s">
        <v>206</v>
      </c>
    </row>
    <row r="43" ht="39.55" customHeight="1" spans="1:11">
      <c r="A43" s="17" t="s">
        <v>283</v>
      </c>
      <c r="B43" s="23"/>
      <c r="C43" s="6" t="s">
        <v>284</v>
      </c>
      <c r="D43" s="6" t="s">
        <v>47</v>
      </c>
      <c r="E43" s="6" t="s">
        <v>285</v>
      </c>
      <c r="F43" s="5" t="s">
        <v>45</v>
      </c>
      <c r="G43" s="10">
        <v>5</v>
      </c>
      <c r="H43" s="27">
        <v>392.4</v>
      </c>
      <c r="I43" s="28"/>
      <c r="J43" s="9">
        <v>1962</v>
      </c>
      <c r="K43" t="s">
        <v>6</v>
      </c>
    </row>
    <row r="44" ht="20.15" customHeight="1" spans="1:11">
      <c r="A44" s="17" t="s">
        <v>143</v>
      </c>
      <c r="B44" s="18"/>
      <c r="C44" s="18"/>
      <c r="D44" s="18"/>
      <c r="E44" s="18"/>
      <c r="F44" s="18"/>
      <c r="G44" s="18"/>
      <c r="H44" s="18"/>
      <c r="I44" s="18"/>
      <c r="J44" s="23"/>
      <c r="K44" t="s">
        <v>206</v>
      </c>
    </row>
    <row r="45" ht="62.8" customHeight="1" spans="1:11">
      <c r="A45" s="17" t="s">
        <v>286</v>
      </c>
      <c r="B45" s="23"/>
      <c r="C45" s="6" t="s">
        <v>287</v>
      </c>
      <c r="D45" s="6" t="s">
        <v>288</v>
      </c>
      <c r="E45" s="6" t="s">
        <v>289</v>
      </c>
      <c r="F45" s="5" t="s">
        <v>210</v>
      </c>
      <c r="G45" s="10">
        <v>59.95</v>
      </c>
      <c r="H45" s="27">
        <v>6.79</v>
      </c>
      <c r="I45" s="28"/>
      <c r="J45" s="9">
        <v>407.06</v>
      </c>
      <c r="K45" t="s">
        <v>6</v>
      </c>
    </row>
    <row r="46" ht="27.9" customHeight="1" spans="1:11">
      <c r="A46" s="17" t="s">
        <v>290</v>
      </c>
      <c r="B46" s="23"/>
      <c r="C46" s="6" t="s">
        <v>291</v>
      </c>
      <c r="D46" s="6" t="s">
        <v>292</v>
      </c>
      <c r="E46" s="6" t="s">
        <v>293</v>
      </c>
      <c r="F46" s="5" t="s">
        <v>210</v>
      </c>
      <c r="G46" s="10">
        <v>11.99</v>
      </c>
      <c r="H46" s="27">
        <v>191.72</v>
      </c>
      <c r="I46" s="28"/>
      <c r="J46" s="9">
        <v>2298.72</v>
      </c>
      <c r="K46" t="s">
        <v>6</v>
      </c>
    </row>
    <row r="47" ht="39.55" customHeight="1" spans="1:11">
      <c r="A47" s="17" t="s">
        <v>294</v>
      </c>
      <c r="B47" s="23"/>
      <c r="C47" s="6" t="s">
        <v>295</v>
      </c>
      <c r="D47" s="6" t="s">
        <v>296</v>
      </c>
      <c r="E47" s="6" t="s">
        <v>297</v>
      </c>
      <c r="F47" s="5" t="s">
        <v>210</v>
      </c>
      <c r="G47" s="10">
        <v>233.998</v>
      </c>
      <c r="H47" s="27">
        <v>109.4</v>
      </c>
      <c r="I47" s="28"/>
      <c r="J47" s="9">
        <v>25599.38</v>
      </c>
      <c r="K47" t="s">
        <v>6</v>
      </c>
    </row>
    <row r="48" ht="78" customHeight="1" spans="1:11">
      <c r="A48" s="17" t="s">
        <v>298</v>
      </c>
      <c r="B48" s="23"/>
      <c r="C48" s="6" t="s">
        <v>299</v>
      </c>
      <c r="D48" s="6" t="s">
        <v>300</v>
      </c>
      <c r="E48" s="6" t="s">
        <v>301</v>
      </c>
      <c r="F48" s="5" t="s">
        <v>210</v>
      </c>
      <c r="G48" s="10">
        <v>297.155</v>
      </c>
      <c r="H48" s="27">
        <v>130.65</v>
      </c>
      <c r="I48" s="28"/>
      <c r="J48" s="9">
        <v>38823.3</v>
      </c>
      <c r="K48" t="s">
        <v>6</v>
      </c>
    </row>
    <row r="49" ht="27.9" customHeight="1" spans="1:11">
      <c r="A49" s="17" t="s">
        <v>302</v>
      </c>
      <c r="B49" s="23"/>
      <c r="C49" s="6" t="s">
        <v>303</v>
      </c>
      <c r="D49" s="6" t="s">
        <v>304</v>
      </c>
      <c r="E49" s="6" t="s">
        <v>305</v>
      </c>
      <c r="F49" s="5" t="s">
        <v>244</v>
      </c>
      <c r="G49" s="10">
        <v>11.634</v>
      </c>
      <c r="H49" s="27">
        <v>95.72</v>
      </c>
      <c r="I49" s="28"/>
      <c r="J49" s="9">
        <v>1113.61</v>
      </c>
      <c r="K49" t="s">
        <v>6</v>
      </c>
    </row>
    <row r="50" ht="20.15" customHeight="1" spans="1:11">
      <c r="A50" s="17" t="s">
        <v>145</v>
      </c>
      <c r="B50" s="18"/>
      <c r="C50" s="18"/>
      <c r="D50" s="18"/>
      <c r="E50" s="18"/>
      <c r="F50" s="18"/>
      <c r="G50" s="18"/>
      <c r="H50" s="18"/>
      <c r="I50" s="18"/>
      <c r="J50" s="23"/>
      <c r="K50" t="s">
        <v>206</v>
      </c>
    </row>
    <row r="51" ht="20.15" customHeight="1" spans="1:11">
      <c r="A51" s="17" t="s">
        <v>6</v>
      </c>
      <c r="B51" s="23"/>
      <c r="C51" s="6" t="s">
        <v>6</v>
      </c>
      <c r="D51" s="6" t="s">
        <v>306</v>
      </c>
      <c r="E51" s="6" t="s">
        <v>6</v>
      </c>
      <c r="F51" s="5" t="s">
        <v>6</v>
      </c>
      <c r="G51" s="8"/>
      <c r="H51" s="25"/>
      <c r="I51" s="26"/>
      <c r="J51" s="8"/>
      <c r="K51" t="s">
        <v>6</v>
      </c>
    </row>
    <row r="52" ht="62.8" customHeight="1" spans="1:11">
      <c r="A52" s="17" t="s">
        <v>307</v>
      </c>
      <c r="B52" s="23"/>
      <c r="C52" s="6" t="s">
        <v>308</v>
      </c>
      <c r="D52" s="6" t="s">
        <v>309</v>
      </c>
      <c r="E52" s="6" t="s">
        <v>310</v>
      </c>
      <c r="F52" s="5" t="s">
        <v>244</v>
      </c>
      <c r="G52" s="10">
        <v>228.888</v>
      </c>
      <c r="H52" s="27">
        <v>8.15</v>
      </c>
      <c r="I52" s="28"/>
      <c r="J52" s="9">
        <v>1865.44</v>
      </c>
      <c r="K52" t="s">
        <v>6</v>
      </c>
    </row>
    <row r="53" ht="62.8" customHeight="1" spans="1:11">
      <c r="A53" s="17" t="s">
        <v>311</v>
      </c>
      <c r="B53" s="23"/>
      <c r="C53" s="6" t="s">
        <v>312</v>
      </c>
      <c r="D53" s="6" t="s">
        <v>313</v>
      </c>
      <c r="E53" s="6" t="s">
        <v>314</v>
      </c>
      <c r="F53" s="5" t="s">
        <v>244</v>
      </c>
      <c r="G53" s="10">
        <v>24.561</v>
      </c>
      <c r="H53" s="27">
        <v>7.99</v>
      </c>
      <c r="I53" s="28"/>
      <c r="J53" s="9">
        <v>196.24</v>
      </c>
      <c r="K53" t="s">
        <v>6</v>
      </c>
    </row>
    <row r="54" ht="27.9" customHeight="1" spans="1:11">
      <c r="A54" s="11" t="s">
        <v>193</v>
      </c>
      <c r="B54" s="11"/>
      <c r="C54" s="11"/>
      <c r="D54" s="11"/>
      <c r="E54" s="11"/>
      <c r="F54" s="11"/>
      <c r="G54" s="11"/>
      <c r="H54" s="11"/>
      <c r="I54" s="11"/>
      <c r="J54" s="11"/>
      <c r="K54" s="12" t="s">
        <v>6</v>
      </c>
    </row>
    <row r="55" ht="17.05" customHeight="1" spans="1:11">
      <c r="A55" s="2" t="s">
        <v>6</v>
      </c>
      <c r="B55" s="2"/>
      <c r="C55" s="2"/>
      <c r="D55" s="2"/>
      <c r="E55" s="2"/>
      <c r="F55" s="2"/>
      <c r="G55" s="2"/>
      <c r="H55" s="2"/>
      <c r="I55" s="2"/>
      <c r="J55" s="2"/>
      <c r="K55" s="12" t="s">
        <v>6</v>
      </c>
    </row>
    <row r="56" ht="17.05" customHeight="1" spans="1:11">
      <c r="A56" s="3" t="s">
        <v>21</v>
      </c>
      <c r="B56" s="3"/>
      <c r="C56" s="3"/>
      <c r="D56" s="3"/>
      <c r="E56" s="3"/>
      <c r="F56" s="3"/>
      <c r="G56" s="3"/>
      <c r="H56" s="3"/>
      <c r="I56" s="2" t="s">
        <v>315</v>
      </c>
      <c r="J56" s="2"/>
      <c r="K56" s="12" t="s">
        <v>6</v>
      </c>
    </row>
    <row r="57" ht="17.05" customHeight="1" spans="1:11">
      <c r="A57" s="29" t="s">
        <v>22</v>
      </c>
      <c r="B57" s="30"/>
      <c r="C57" s="13" t="s">
        <v>195</v>
      </c>
      <c r="D57" s="13" t="s">
        <v>196</v>
      </c>
      <c r="E57" s="13" t="s">
        <v>197</v>
      </c>
      <c r="F57" s="13" t="s">
        <v>198</v>
      </c>
      <c r="G57" s="13" t="s">
        <v>199</v>
      </c>
      <c r="H57" s="14" t="s">
        <v>200</v>
      </c>
      <c r="I57" s="15"/>
      <c r="J57" s="20"/>
      <c r="K57" s="34" t="s">
        <v>6</v>
      </c>
    </row>
    <row r="58" ht="17.05" customHeight="1" spans="1:11">
      <c r="A58" s="31"/>
      <c r="B58" s="32"/>
      <c r="C58" s="16"/>
      <c r="D58" s="16"/>
      <c r="E58" s="16"/>
      <c r="F58" s="16"/>
      <c r="G58" s="16"/>
      <c r="H58" s="14" t="s">
        <v>201</v>
      </c>
      <c r="I58" s="20"/>
      <c r="J58" s="4" t="s">
        <v>202</v>
      </c>
      <c r="K58" s="34" t="s">
        <v>6</v>
      </c>
    </row>
    <row r="59" ht="20.15" customHeight="1" spans="1:11">
      <c r="A59" s="17" t="s">
        <v>316</v>
      </c>
      <c r="B59" s="23"/>
      <c r="C59" s="6" t="s">
        <v>317</v>
      </c>
      <c r="D59" s="6" t="s">
        <v>269</v>
      </c>
      <c r="E59" s="6" t="s">
        <v>318</v>
      </c>
      <c r="F59" s="5" t="s">
        <v>244</v>
      </c>
      <c r="G59" s="10">
        <v>204.237</v>
      </c>
      <c r="H59" s="27">
        <v>10.65</v>
      </c>
      <c r="I59" s="28"/>
      <c r="J59" s="9">
        <v>2175.12</v>
      </c>
      <c r="K59" t="s">
        <v>6</v>
      </c>
    </row>
    <row r="60" ht="39.55" customHeight="1" spans="1:11">
      <c r="A60" s="17" t="s">
        <v>319</v>
      </c>
      <c r="B60" s="23"/>
      <c r="C60" s="6" t="s">
        <v>320</v>
      </c>
      <c r="D60" s="6" t="s">
        <v>321</v>
      </c>
      <c r="E60" s="6" t="s">
        <v>322</v>
      </c>
      <c r="F60" s="5" t="s">
        <v>244</v>
      </c>
      <c r="G60" s="10">
        <v>18.694</v>
      </c>
      <c r="H60" s="27">
        <v>11.96</v>
      </c>
      <c r="I60" s="28"/>
      <c r="J60" s="9">
        <v>223.58</v>
      </c>
      <c r="K60" t="s">
        <v>6</v>
      </c>
    </row>
    <row r="61" ht="27.9" customHeight="1" spans="1:11">
      <c r="A61" s="17" t="s">
        <v>323</v>
      </c>
      <c r="B61" s="23"/>
      <c r="C61" s="6" t="s">
        <v>324</v>
      </c>
      <c r="D61" s="6" t="s">
        <v>261</v>
      </c>
      <c r="E61" s="6" t="s">
        <v>243</v>
      </c>
      <c r="F61" s="5" t="s">
        <v>244</v>
      </c>
      <c r="G61" s="10">
        <v>18.955</v>
      </c>
      <c r="H61" s="27">
        <v>359.44</v>
      </c>
      <c r="I61" s="28"/>
      <c r="J61" s="9">
        <v>6813.19</v>
      </c>
      <c r="K61" t="s">
        <v>6</v>
      </c>
    </row>
    <row r="62" ht="27.9" customHeight="1" spans="1:11">
      <c r="A62" s="17" t="s">
        <v>325</v>
      </c>
      <c r="B62" s="23"/>
      <c r="C62" s="6" t="s">
        <v>326</v>
      </c>
      <c r="D62" s="6" t="s">
        <v>327</v>
      </c>
      <c r="E62" s="6" t="s">
        <v>328</v>
      </c>
      <c r="F62" s="5" t="s">
        <v>244</v>
      </c>
      <c r="G62" s="10">
        <v>11.664</v>
      </c>
      <c r="H62" s="27">
        <v>432.3</v>
      </c>
      <c r="I62" s="28"/>
      <c r="J62" s="9">
        <v>5042.35</v>
      </c>
      <c r="K62" t="s">
        <v>6</v>
      </c>
    </row>
    <row r="63" ht="27.9" customHeight="1" spans="1:11">
      <c r="A63" s="17" t="s">
        <v>329</v>
      </c>
      <c r="B63" s="23"/>
      <c r="C63" s="6" t="s">
        <v>330</v>
      </c>
      <c r="D63" s="6" t="s">
        <v>331</v>
      </c>
      <c r="E63" s="6" t="s">
        <v>328</v>
      </c>
      <c r="F63" s="5" t="s">
        <v>244</v>
      </c>
      <c r="G63" s="10">
        <v>5.184</v>
      </c>
      <c r="H63" s="27">
        <v>455.39</v>
      </c>
      <c r="I63" s="28"/>
      <c r="J63" s="9">
        <v>2360.74</v>
      </c>
      <c r="K63" t="s">
        <v>6</v>
      </c>
    </row>
    <row r="64" ht="27.9" customHeight="1" spans="1:11">
      <c r="A64" s="17" t="s">
        <v>332</v>
      </c>
      <c r="B64" s="23"/>
      <c r="C64" s="6" t="s">
        <v>333</v>
      </c>
      <c r="D64" s="6" t="s">
        <v>334</v>
      </c>
      <c r="E64" s="6" t="s">
        <v>328</v>
      </c>
      <c r="F64" s="5" t="s">
        <v>244</v>
      </c>
      <c r="G64" s="10">
        <v>13.409</v>
      </c>
      <c r="H64" s="27">
        <v>438.63</v>
      </c>
      <c r="I64" s="28"/>
      <c r="J64" s="9">
        <v>5881.59</v>
      </c>
      <c r="K64" t="s">
        <v>6</v>
      </c>
    </row>
    <row r="65" ht="20.15" customHeight="1" spans="1:11">
      <c r="A65" s="17" t="s">
        <v>335</v>
      </c>
      <c r="B65" s="23"/>
      <c r="C65" s="6" t="s">
        <v>336</v>
      </c>
      <c r="D65" s="6" t="s">
        <v>337</v>
      </c>
      <c r="E65" s="6" t="s">
        <v>338</v>
      </c>
      <c r="F65" s="5" t="s">
        <v>339</v>
      </c>
      <c r="G65" s="10">
        <v>0.419</v>
      </c>
      <c r="H65" s="27">
        <v>5196.93</v>
      </c>
      <c r="I65" s="28"/>
      <c r="J65" s="9">
        <v>2177.51</v>
      </c>
      <c r="K65" t="s">
        <v>6</v>
      </c>
    </row>
    <row r="66" ht="20.15" customHeight="1" spans="1:11">
      <c r="A66" s="17" t="s">
        <v>340</v>
      </c>
      <c r="B66" s="23"/>
      <c r="C66" s="6" t="s">
        <v>341</v>
      </c>
      <c r="D66" s="6" t="s">
        <v>337</v>
      </c>
      <c r="E66" s="6" t="s">
        <v>342</v>
      </c>
      <c r="F66" s="5" t="s">
        <v>339</v>
      </c>
      <c r="G66" s="10">
        <v>1.769</v>
      </c>
      <c r="H66" s="27">
        <v>5254.98</v>
      </c>
      <c r="I66" s="28"/>
      <c r="J66" s="9">
        <v>9296.06</v>
      </c>
      <c r="K66" t="s">
        <v>6</v>
      </c>
    </row>
    <row r="67" ht="20.15" customHeight="1" spans="1:11">
      <c r="A67" s="17" t="s">
        <v>343</v>
      </c>
      <c r="B67" s="23"/>
      <c r="C67" s="6" t="s">
        <v>344</v>
      </c>
      <c r="D67" s="6" t="s">
        <v>337</v>
      </c>
      <c r="E67" s="6" t="s">
        <v>345</v>
      </c>
      <c r="F67" s="5" t="s">
        <v>339</v>
      </c>
      <c r="G67" s="10">
        <v>1.255</v>
      </c>
      <c r="H67" s="27">
        <v>5624.31</v>
      </c>
      <c r="I67" s="28"/>
      <c r="J67" s="9">
        <v>7058.51</v>
      </c>
      <c r="K67" t="s">
        <v>6</v>
      </c>
    </row>
    <row r="68" ht="51.15" customHeight="1" spans="1:11">
      <c r="A68" s="17" t="s">
        <v>346</v>
      </c>
      <c r="B68" s="23"/>
      <c r="C68" s="6" t="s">
        <v>347</v>
      </c>
      <c r="D68" s="6" t="s">
        <v>348</v>
      </c>
      <c r="E68" s="6" t="s">
        <v>349</v>
      </c>
      <c r="F68" s="5" t="s">
        <v>339</v>
      </c>
      <c r="G68" s="10">
        <v>11.029</v>
      </c>
      <c r="H68" s="27">
        <v>11909.6</v>
      </c>
      <c r="I68" s="28"/>
      <c r="J68" s="9">
        <v>131350.98</v>
      </c>
      <c r="K68" t="s">
        <v>6</v>
      </c>
    </row>
    <row r="69" ht="20.15" customHeight="1" spans="1:11">
      <c r="A69" s="17" t="s">
        <v>350</v>
      </c>
      <c r="B69" s="23"/>
      <c r="C69" s="6" t="s">
        <v>351</v>
      </c>
      <c r="D69" s="6" t="s">
        <v>352</v>
      </c>
      <c r="E69" s="6" t="s">
        <v>353</v>
      </c>
      <c r="F69" s="5" t="s">
        <v>210</v>
      </c>
      <c r="G69" s="10">
        <v>450.098</v>
      </c>
      <c r="H69" s="27">
        <v>107.1</v>
      </c>
      <c r="I69" s="28"/>
      <c r="J69" s="9">
        <v>48205.5</v>
      </c>
      <c r="K69" t="s">
        <v>6</v>
      </c>
    </row>
    <row r="70" ht="20.15" customHeight="1" spans="1:11">
      <c r="A70" s="17" t="s">
        <v>354</v>
      </c>
      <c r="B70" s="23"/>
      <c r="C70" s="6" t="s">
        <v>355</v>
      </c>
      <c r="D70" s="6" t="s">
        <v>356</v>
      </c>
      <c r="E70" s="6" t="s">
        <v>357</v>
      </c>
      <c r="F70" s="5" t="s">
        <v>45</v>
      </c>
      <c r="G70" s="10">
        <v>288</v>
      </c>
      <c r="H70" s="27">
        <v>2.87</v>
      </c>
      <c r="I70" s="28"/>
      <c r="J70" s="9">
        <v>826.56</v>
      </c>
      <c r="K70" t="s">
        <v>6</v>
      </c>
    </row>
    <row r="71" ht="20.15" customHeight="1" spans="1:11">
      <c r="A71" s="17" t="s">
        <v>358</v>
      </c>
      <c r="B71" s="23"/>
      <c r="C71" s="6" t="s">
        <v>359</v>
      </c>
      <c r="D71" s="6" t="s">
        <v>360</v>
      </c>
      <c r="E71" s="6" t="s">
        <v>361</v>
      </c>
      <c r="F71" s="5" t="s">
        <v>244</v>
      </c>
      <c r="G71" s="10">
        <v>0.938</v>
      </c>
      <c r="H71" s="27">
        <v>789.62</v>
      </c>
      <c r="I71" s="28"/>
      <c r="J71" s="9">
        <v>740.66</v>
      </c>
      <c r="K71" t="s">
        <v>6</v>
      </c>
    </row>
    <row r="72" ht="51.15" customHeight="1" spans="1:11">
      <c r="A72" s="17" t="s">
        <v>362</v>
      </c>
      <c r="B72" s="23"/>
      <c r="C72" s="6" t="s">
        <v>363</v>
      </c>
      <c r="D72" s="6" t="s">
        <v>364</v>
      </c>
      <c r="E72" s="6" t="s">
        <v>365</v>
      </c>
      <c r="F72" s="5" t="s">
        <v>210</v>
      </c>
      <c r="G72" s="10">
        <v>340.8</v>
      </c>
      <c r="H72" s="27">
        <v>269.25</v>
      </c>
      <c r="I72" s="28"/>
      <c r="J72" s="9">
        <v>91760.4</v>
      </c>
      <c r="K72" t="s">
        <v>6</v>
      </c>
    </row>
    <row r="73" ht="20.15" customHeight="1" spans="1:11">
      <c r="A73" s="17" t="s">
        <v>366</v>
      </c>
      <c r="B73" s="23"/>
      <c r="C73" s="6" t="s">
        <v>367</v>
      </c>
      <c r="D73" s="6" t="s">
        <v>368</v>
      </c>
      <c r="E73" s="6" t="s">
        <v>369</v>
      </c>
      <c r="F73" s="5" t="s">
        <v>39</v>
      </c>
      <c r="G73" s="10">
        <v>209.6</v>
      </c>
      <c r="H73" s="27">
        <v>40.55</v>
      </c>
      <c r="I73" s="28"/>
      <c r="J73" s="9">
        <v>8499.28</v>
      </c>
      <c r="K73" t="s">
        <v>6</v>
      </c>
    </row>
    <row r="74" ht="20.15" customHeight="1" spans="1:11">
      <c r="A74" s="17" t="s">
        <v>6</v>
      </c>
      <c r="B74" s="23"/>
      <c r="C74" s="6" t="s">
        <v>6</v>
      </c>
      <c r="D74" s="6" t="s">
        <v>370</v>
      </c>
      <c r="E74" s="6" t="s">
        <v>6</v>
      </c>
      <c r="F74" s="5" t="s">
        <v>6</v>
      </c>
      <c r="G74" s="8"/>
      <c r="H74" s="25"/>
      <c r="I74" s="26"/>
      <c r="J74" s="8"/>
      <c r="K74" t="s">
        <v>6</v>
      </c>
    </row>
    <row r="75" ht="27.9" customHeight="1" spans="1:11">
      <c r="A75" s="17" t="s">
        <v>371</v>
      </c>
      <c r="B75" s="23"/>
      <c r="C75" s="6" t="s">
        <v>372</v>
      </c>
      <c r="D75" s="6" t="s">
        <v>373</v>
      </c>
      <c r="E75" s="6" t="s">
        <v>374</v>
      </c>
      <c r="F75" s="5" t="s">
        <v>244</v>
      </c>
      <c r="G75" s="10">
        <v>18.42</v>
      </c>
      <c r="H75" s="27">
        <v>576.04</v>
      </c>
      <c r="I75" s="28"/>
      <c r="J75" s="9">
        <v>10610.66</v>
      </c>
      <c r="K75" t="s">
        <v>6</v>
      </c>
    </row>
    <row r="76" ht="20.15" customHeight="1" spans="1:11">
      <c r="A76" s="17" t="s">
        <v>375</v>
      </c>
      <c r="B76" s="23"/>
      <c r="C76" s="6" t="s">
        <v>376</v>
      </c>
      <c r="D76" s="6" t="s">
        <v>261</v>
      </c>
      <c r="E76" s="6" t="s">
        <v>377</v>
      </c>
      <c r="F76" s="5" t="s">
        <v>244</v>
      </c>
      <c r="G76" s="10">
        <v>40.206</v>
      </c>
      <c r="H76" s="27">
        <v>248.13</v>
      </c>
      <c r="I76" s="28"/>
      <c r="J76" s="9">
        <v>9976.31</v>
      </c>
      <c r="K76" t="s">
        <v>6</v>
      </c>
    </row>
    <row r="77" ht="20.15" customHeight="1" spans="1:11">
      <c r="A77" s="17" t="s">
        <v>378</v>
      </c>
      <c r="B77" s="23"/>
      <c r="C77" s="6" t="s">
        <v>379</v>
      </c>
      <c r="D77" s="6" t="s">
        <v>380</v>
      </c>
      <c r="E77" s="6" t="s">
        <v>6</v>
      </c>
      <c r="F77" s="5" t="s">
        <v>210</v>
      </c>
      <c r="G77" s="10">
        <v>60.838</v>
      </c>
      <c r="H77" s="27">
        <v>325.59</v>
      </c>
      <c r="I77" s="28"/>
      <c r="J77" s="9">
        <v>19808.24</v>
      </c>
      <c r="K77" t="s">
        <v>6</v>
      </c>
    </row>
    <row r="78" ht="27.9" customHeight="1" spans="1:11">
      <c r="A78" s="17" t="s">
        <v>381</v>
      </c>
      <c r="B78" s="23"/>
      <c r="C78" s="6" t="s">
        <v>382</v>
      </c>
      <c r="D78" s="6" t="s">
        <v>261</v>
      </c>
      <c r="E78" s="6" t="s">
        <v>374</v>
      </c>
      <c r="F78" s="5" t="s">
        <v>244</v>
      </c>
      <c r="G78" s="10">
        <v>1.351</v>
      </c>
      <c r="H78" s="27">
        <v>509.22</v>
      </c>
      <c r="I78" s="28"/>
      <c r="J78" s="9">
        <v>687.96</v>
      </c>
      <c r="K78" t="s">
        <v>6</v>
      </c>
    </row>
    <row r="79" ht="20.15" customHeight="1" spans="1:11">
      <c r="A79" s="17" t="s">
        <v>383</v>
      </c>
      <c r="B79" s="23"/>
      <c r="C79" s="6" t="s">
        <v>384</v>
      </c>
      <c r="D79" s="6" t="s">
        <v>385</v>
      </c>
      <c r="E79" s="6" t="s">
        <v>386</v>
      </c>
      <c r="F79" s="5" t="s">
        <v>244</v>
      </c>
      <c r="G79" s="10">
        <v>16.098</v>
      </c>
      <c r="H79" s="27">
        <v>686.93</v>
      </c>
      <c r="I79" s="28"/>
      <c r="J79" s="9">
        <v>11058.2</v>
      </c>
      <c r="K79" t="s">
        <v>6</v>
      </c>
    </row>
    <row r="80" ht="27.9" customHeight="1" spans="1:11">
      <c r="A80" s="17" t="s">
        <v>387</v>
      </c>
      <c r="B80" s="23"/>
      <c r="C80" s="6" t="s">
        <v>388</v>
      </c>
      <c r="D80" s="6" t="s">
        <v>389</v>
      </c>
      <c r="E80" s="6" t="s">
        <v>390</v>
      </c>
      <c r="F80" s="5" t="s">
        <v>244</v>
      </c>
      <c r="G80" s="10">
        <v>19.2</v>
      </c>
      <c r="H80" s="27">
        <v>205.32</v>
      </c>
      <c r="I80" s="28"/>
      <c r="J80" s="9">
        <v>3942.14</v>
      </c>
      <c r="K80" t="s">
        <v>6</v>
      </c>
    </row>
    <row r="81" ht="20.15" customHeight="1" spans="1:11">
      <c r="A81" s="17" t="s">
        <v>147</v>
      </c>
      <c r="B81" s="18"/>
      <c r="C81" s="18"/>
      <c r="D81" s="18"/>
      <c r="E81" s="18"/>
      <c r="F81" s="18"/>
      <c r="G81" s="18"/>
      <c r="H81" s="18"/>
      <c r="I81" s="18"/>
      <c r="J81" s="23"/>
      <c r="K81" t="s">
        <v>206</v>
      </c>
    </row>
    <row r="82" ht="51" customHeight="1" spans="1:11">
      <c r="A82" s="17" t="s">
        <v>391</v>
      </c>
      <c r="B82" s="23"/>
      <c r="C82" s="6" t="s">
        <v>392</v>
      </c>
      <c r="D82" s="6" t="s">
        <v>393</v>
      </c>
      <c r="E82" s="6" t="s">
        <v>394</v>
      </c>
      <c r="F82" s="5" t="s">
        <v>395</v>
      </c>
      <c r="G82" s="10">
        <v>1</v>
      </c>
      <c r="H82" s="27">
        <v>1844.41</v>
      </c>
      <c r="I82" s="28"/>
      <c r="J82" s="9">
        <v>1844.41</v>
      </c>
      <c r="K82" t="s">
        <v>6</v>
      </c>
    </row>
    <row r="83" ht="51.15" customHeight="1" spans="1:11">
      <c r="A83" s="17" t="s">
        <v>396</v>
      </c>
      <c r="B83" s="23"/>
      <c r="C83" s="6" t="s">
        <v>397</v>
      </c>
      <c r="D83" s="6" t="s">
        <v>393</v>
      </c>
      <c r="E83" s="6" t="s">
        <v>398</v>
      </c>
      <c r="F83" s="5" t="s">
        <v>395</v>
      </c>
      <c r="G83" s="10">
        <v>1</v>
      </c>
      <c r="H83" s="27">
        <v>550.73</v>
      </c>
      <c r="I83" s="28"/>
      <c r="J83" s="9">
        <v>550.73</v>
      </c>
      <c r="K83" t="s">
        <v>6</v>
      </c>
    </row>
    <row r="84" ht="27.9" customHeight="1" spans="1:11">
      <c r="A84" s="11" t="s">
        <v>193</v>
      </c>
      <c r="B84" s="11"/>
      <c r="C84" s="11"/>
      <c r="D84" s="11"/>
      <c r="E84" s="11"/>
      <c r="F84" s="11"/>
      <c r="G84" s="11"/>
      <c r="H84" s="11"/>
      <c r="I84" s="11"/>
      <c r="J84" s="11"/>
      <c r="K84" s="12" t="s">
        <v>6</v>
      </c>
    </row>
    <row r="85" ht="17.05" customHeight="1" spans="1:11">
      <c r="A85" s="2" t="s">
        <v>6</v>
      </c>
      <c r="B85" s="2"/>
      <c r="C85" s="2"/>
      <c r="D85" s="2"/>
      <c r="E85" s="2"/>
      <c r="F85" s="2"/>
      <c r="G85" s="2"/>
      <c r="H85" s="2"/>
      <c r="I85" s="2"/>
      <c r="J85" s="2"/>
      <c r="K85" s="12" t="s">
        <v>6</v>
      </c>
    </row>
    <row r="86" ht="17.05" customHeight="1" spans="1:11">
      <c r="A86" s="3" t="s">
        <v>21</v>
      </c>
      <c r="B86" s="3"/>
      <c r="C86" s="3"/>
      <c r="D86" s="3"/>
      <c r="E86" s="3"/>
      <c r="F86" s="3"/>
      <c r="G86" s="3"/>
      <c r="H86" s="3"/>
      <c r="I86" s="2" t="s">
        <v>399</v>
      </c>
      <c r="J86" s="2"/>
      <c r="K86" s="12" t="s">
        <v>6</v>
      </c>
    </row>
    <row r="87" ht="17.05" customHeight="1" spans="1:11">
      <c r="A87" s="29" t="s">
        <v>22</v>
      </c>
      <c r="B87" s="30"/>
      <c r="C87" s="13" t="s">
        <v>195</v>
      </c>
      <c r="D87" s="13" t="s">
        <v>196</v>
      </c>
      <c r="E87" s="13" t="s">
        <v>197</v>
      </c>
      <c r="F87" s="13" t="s">
        <v>198</v>
      </c>
      <c r="G87" s="13" t="s">
        <v>199</v>
      </c>
      <c r="H87" s="14" t="s">
        <v>200</v>
      </c>
      <c r="I87" s="15"/>
      <c r="J87" s="20"/>
      <c r="K87" s="34" t="s">
        <v>6</v>
      </c>
    </row>
    <row r="88" ht="17.05" customHeight="1" spans="1:11">
      <c r="A88" s="31"/>
      <c r="B88" s="32"/>
      <c r="C88" s="16"/>
      <c r="D88" s="16"/>
      <c r="E88" s="16"/>
      <c r="F88" s="16"/>
      <c r="G88" s="16"/>
      <c r="H88" s="14" t="s">
        <v>201</v>
      </c>
      <c r="I88" s="20"/>
      <c r="J88" s="4" t="s">
        <v>202</v>
      </c>
      <c r="K88" s="34" t="s">
        <v>6</v>
      </c>
    </row>
    <row r="89" ht="39.55" customHeight="1" spans="1:11">
      <c r="A89" s="17" t="s">
        <v>400</v>
      </c>
      <c r="B89" s="23"/>
      <c r="C89" s="6" t="s">
        <v>401</v>
      </c>
      <c r="D89" s="6" t="s">
        <v>393</v>
      </c>
      <c r="E89" s="6" t="s">
        <v>402</v>
      </c>
      <c r="F89" s="5" t="s">
        <v>395</v>
      </c>
      <c r="G89" s="10">
        <v>3</v>
      </c>
      <c r="H89" s="27">
        <v>465.61</v>
      </c>
      <c r="I89" s="28"/>
      <c r="J89" s="9">
        <v>1396.83</v>
      </c>
      <c r="K89" t="s">
        <v>6</v>
      </c>
    </row>
    <row r="90" ht="39.55" customHeight="1" spans="1:11">
      <c r="A90" s="17" t="s">
        <v>403</v>
      </c>
      <c r="B90" s="23"/>
      <c r="C90" s="6" t="s">
        <v>404</v>
      </c>
      <c r="D90" s="6" t="s">
        <v>405</v>
      </c>
      <c r="E90" s="6" t="s">
        <v>406</v>
      </c>
      <c r="F90" s="5" t="s">
        <v>210</v>
      </c>
      <c r="G90" s="10">
        <v>1.28</v>
      </c>
      <c r="H90" s="27">
        <v>188.1</v>
      </c>
      <c r="I90" s="28"/>
      <c r="J90" s="9">
        <v>240.77</v>
      </c>
      <c r="K90" t="s">
        <v>6</v>
      </c>
    </row>
    <row r="91" ht="39.55" customHeight="1" spans="1:11">
      <c r="A91" s="17" t="s">
        <v>407</v>
      </c>
      <c r="B91" s="23"/>
      <c r="C91" s="6" t="s">
        <v>408</v>
      </c>
      <c r="D91" s="6" t="s">
        <v>405</v>
      </c>
      <c r="E91" s="6" t="s">
        <v>409</v>
      </c>
      <c r="F91" s="5" t="s">
        <v>210</v>
      </c>
      <c r="G91" s="10">
        <v>12.14</v>
      </c>
      <c r="H91" s="27">
        <v>55.94</v>
      </c>
      <c r="I91" s="28"/>
      <c r="J91" s="9">
        <v>679.11</v>
      </c>
      <c r="K91" t="s">
        <v>6</v>
      </c>
    </row>
    <row r="92" ht="27.9" customHeight="1" spans="1:11">
      <c r="A92" s="17" t="s">
        <v>410</v>
      </c>
      <c r="B92" s="23"/>
      <c r="C92" s="6" t="s">
        <v>411</v>
      </c>
      <c r="D92" s="6" t="s">
        <v>412</v>
      </c>
      <c r="E92" s="6" t="s">
        <v>413</v>
      </c>
      <c r="F92" s="5" t="s">
        <v>210</v>
      </c>
      <c r="G92" s="10">
        <v>13.42</v>
      </c>
      <c r="H92" s="27">
        <v>5.44</v>
      </c>
      <c r="I92" s="28"/>
      <c r="J92" s="9">
        <v>73</v>
      </c>
      <c r="K92" t="s">
        <v>6</v>
      </c>
    </row>
    <row r="93" ht="39.55" customHeight="1" spans="1:11">
      <c r="A93" s="17" t="s">
        <v>414</v>
      </c>
      <c r="B93" s="23"/>
      <c r="C93" s="6" t="s">
        <v>415</v>
      </c>
      <c r="D93" s="6" t="s">
        <v>416</v>
      </c>
      <c r="E93" s="6" t="s">
        <v>417</v>
      </c>
      <c r="F93" s="5" t="s">
        <v>244</v>
      </c>
      <c r="G93" s="10">
        <v>4.026</v>
      </c>
      <c r="H93" s="27">
        <v>49.91</v>
      </c>
      <c r="I93" s="28"/>
      <c r="J93" s="9">
        <v>200.94</v>
      </c>
      <c r="K93" t="s">
        <v>6</v>
      </c>
    </row>
    <row r="94" ht="20.15" customHeight="1" spans="1:11">
      <c r="A94" s="17" t="s">
        <v>114</v>
      </c>
      <c r="B94" s="18"/>
      <c r="C94" s="18"/>
      <c r="D94" s="18"/>
      <c r="E94" s="18"/>
      <c r="F94" s="18"/>
      <c r="G94" s="18"/>
      <c r="H94" s="18"/>
      <c r="I94" s="18"/>
      <c r="J94" s="23"/>
      <c r="K94" t="s">
        <v>205</v>
      </c>
    </row>
    <row r="95" ht="20.15" customHeight="1" spans="1:11">
      <c r="A95" s="17" t="s">
        <v>169</v>
      </c>
      <c r="B95" s="18"/>
      <c r="C95" s="18"/>
      <c r="D95" s="18"/>
      <c r="E95" s="18"/>
      <c r="F95" s="18"/>
      <c r="G95" s="18"/>
      <c r="H95" s="18"/>
      <c r="I95" s="18"/>
      <c r="J95" s="23"/>
      <c r="K95" t="s">
        <v>206</v>
      </c>
    </row>
    <row r="96" ht="97.65" customHeight="1" spans="1:11">
      <c r="A96" s="17" t="s">
        <v>418</v>
      </c>
      <c r="B96" s="23"/>
      <c r="C96" s="6" t="s">
        <v>419</v>
      </c>
      <c r="D96" s="6" t="s">
        <v>420</v>
      </c>
      <c r="E96" s="6" t="s">
        <v>421</v>
      </c>
      <c r="F96" s="5" t="s">
        <v>39</v>
      </c>
      <c r="G96" s="10">
        <v>315.722</v>
      </c>
      <c r="H96" s="27">
        <v>509.05</v>
      </c>
      <c r="I96" s="28"/>
      <c r="J96" s="9">
        <v>160718.28</v>
      </c>
      <c r="K96" t="s">
        <v>6</v>
      </c>
    </row>
    <row r="97" ht="51.15" customHeight="1" spans="1:11">
      <c r="A97" s="17" t="s">
        <v>422</v>
      </c>
      <c r="B97" s="23"/>
      <c r="C97" s="6" t="s">
        <v>423</v>
      </c>
      <c r="D97" s="6" t="s">
        <v>424</v>
      </c>
      <c r="E97" s="6" t="s">
        <v>425</v>
      </c>
      <c r="F97" s="5" t="s">
        <v>39</v>
      </c>
      <c r="G97" s="10">
        <v>1273.254</v>
      </c>
      <c r="H97" s="27">
        <v>97.6</v>
      </c>
      <c r="I97" s="28"/>
      <c r="J97" s="9">
        <v>124269.59</v>
      </c>
      <c r="K97" t="s">
        <v>6</v>
      </c>
    </row>
    <row r="98" ht="20.15" customHeight="1" spans="1:11">
      <c r="A98" s="17" t="s">
        <v>170</v>
      </c>
      <c r="B98" s="18"/>
      <c r="C98" s="18"/>
      <c r="D98" s="18"/>
      <c r="E98" s="18"/>
      <c r="F98" s="18"/>
      <c r="G98" s="18"/>
      <c r="H98" s="18"/>
      <c r="I98" s="18"/>
      <c r="J98" s="23"/>
      <c r="K98" t="s">
        <v>206</v>
      </c>
    </row>
    <row r="99" ht="20.15" customHeight="1" spans="1:11">
      <c r="A99" s="17" t="s">
        <v>426</v>
      </c>
      <c r="B99" s="23"/>
      <c r="C99" s="6" t="s">
        <v>427</v>
      </c>
      <c r="D99" s="6" t="s">
        <v>428</v>
      </c>
      <c r="E99" s="6" t="s">
        <v>429</v>
      </c>
      <c r="F99" s="5" t="s">
        <v>244</v>
      </c>
      <c r="G99" s="10">
        <v>7.998</v>
      </c>
      <c r="H99" s="27">
        <v>541.24</v>
      </c>
      <c r="I99" s="28"/>
      <c r="J99" s="9">
        <v>4328.84</v>
      </c>
      <c r="K99" t="s">
        <v>6</v>
      </c>
    </row>
    <row r="100" ht="20.15" customHeight="1" spans="1:11">
      <c r="A100" s="17" t="s">
        <v>430</v>
      </c>
      <c r="B100" s="23"/>
      <c r="C100" s="6" t="s">
        <v>431</v>
      </c>
      <c r="D100" s="6" t="s">
        <v>380</v>
      </c>
      <c r="E100" s="6" t="s">
        <v>6</v>
      </c>
      <c r="F100" s="5" t="s">
        <v>210</v>
      </c>
      <c r="G100" s="10">
        <v>22.853</v>
      </c>
      <c r="H100" s="27">
        <v>905.71</v>
      </c>
      <c r="I100" s="28"/>
      <c r="J100" s="9">
        <v>20698.19</v>
      </c>
      <c r="K100" t="s">
        <v>6</v>
      </c>
    </row>
    <row r="101" ht="86.05" customHeight="1" spans="1:11">
      <c r="A101" s="17" t="s">
        <v>432</v>
      </c>
      <c r="B101" s="23"/>
      <c r="C101" s="6" t="s">
        <v>433</v>
      </c>
      <c r="D101" s="6" t="s">
        <v>38</v>
      </c>
      <c r="E101" s="6" t="s">
        <v>434</v>
      </c>
      <c r="F101" s="5" t="s">
        <v>210</v>
      </c>
      <c r="G101" s="10">
        <v>10.91</v>
      </c>
      <c r="H101" s="27">
        <v>338.61</v>
      </c>
      <c r="I101" s="28"/>
      <c r="J101" s="9">
        <v>3694.24</v>
      </c>
      <c r="K101" t="s">
        <v>6</v>
      </c>
    </row>
    <row r="102" ht="20.15" customHeight="1" spans="1:11">
      <c r="A102" s="17" t="s">
        <v>171</v>
      </c>
      <c r="B102" s="18"/>
      <c r="C102" s="18"/>
      <c r="D102" s="18"/>
      <c r="E102" s="18"/>
      <c r="F102" s="18"/>
      <c r="G102" s="18"/>
      <c r="H102" s="18"/>
      <c r="I102" s="18"/>
      <c r="J102" s="23"/>
      <c r="K102" t="s">
        <v>206</v>
      </c>
    </row>
    <row r="103" ht="55" customHeight="1" spans="1:11">
      <c r="A103" s="17" t="s">
        <v>435</v>
      </c>
      <c r="B103" s="23"/>
      <c r="C103" s="6" t="s">
        <v>436</v>
      </c>
      <c r="D103" s="6" t="s">
        <v>437</v>
      </c>
      <c r="E103" s="6" t="s">
        <v>438</v>
      </c>
      <c r="F103" s="5" t="s">
        <v>39</v>
      </c>
      <c r="G103" s="10">
        <v>240.047</v>
      </c>
      <c r="H103" s="27">
        <v>447.41</v>
      </c>
      <c r="I103" s="28"/>
      <c r="J103" s="9">
        <v>107399.43</v>
      </c>
      <c r="K103" t="s">
        <v>6</v>
      </c>
    </row>
    <row r="104" ht="20.15" customHeight="1" spans="1:11">
      <c r="A104" s="17" t="s">
        <v>116</v>
      </c>
      <c r="B104" s="18"/>
      <c r="C104" s="18"/>
      <c r="D104" s="18"/>
      <c r="E104" s="18"/>
      <c r="F104" s="18"/>
      <c r="G104" s="18"/>
      <c r="H104" s="18"/>
      <c r="I104" s="18"/>
      <c r="J104" s="23"/>
      <c r="K104" t="s">
        <v>205</v>
      </c>
    </row>
    <row r="105" ht="20.15" customHeight="1" spans="1:11">
      <c r="A105" s="17" t="s">
        <v>174</v>
      </c>
      <c r="B105" s="18"/>
      <c r="C105" s="18"/>
      <c r="D105" s="18"/>
      <c r="E105" s="18"/>
      <c r="F105" s="18"/>
      <c r="G105" s="18"/>
      <c r="H105" s="18"/>
      <c r="I105" s="18"/>
      <c r="J105" s="23"/>
      <c r="K105" t="s">
        <v>206</v>
      </c>
    </row>
    <row r="106" ht="20.15" customHeight="1" spans="1:11">
      <c r="A106" s="17" t="s">
        <v>6</v>
      </c>
      <c r="B106" s="23"/>
      <c r="C106" s="6" t="s">
        <v>6</v>
      </c>
      <c r="D106" s="6" t="s">
        <v>40</v>
      </c>
      <c r="E106" s="6" t="s">
        <v>6</v>
      </c>
      <c r="F106" s="5" t="s">
        <v>6</v>
      </c>
      <c r="G106" s="8"/>
      <c r="H106" s="25"/>
      <c r="I106" s="26"/>
      <c r="J106" s="8"/>
      <c r="K106" t="s">
        <v>6</v>
      </c>
    </row>
    <row r="107" ht="51.15" customHeight="1" spans="1:11">
      <c r="A107" s="17" t="s">
        <v>439</v>
      </c>
      <c r="B107" s="23"/>
      <c r="C107" s="6" t="s">
        <v>440</v>
      </c>
      <c r="D107" s="6" t="s">
        <v>420</v>
      </c>
      <c r="E107" s="6" t="s">
        <v>441</v>
      </c>
      <c r="F107" s="5" t="s">
        <v>39</v>
      </c>
      <c r="G107" s="10">
        <v>167.863</v>
      </c>
      <c r="H107" s="27">
        <v>388.85</v>
      </c>
      <c r="I107" s="28"/>
      <c r="J107" s="9">
        <v>65273.53</v>
      </c>
      <c r="K107" t="s">
        <v>6</v>
      </c>
    </row>
    <row r="108" ht="27.9" customHeight="1" spans="1:11">
      <c r="A108" s="11" t="s">
        <v>193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2" t="s">
        <v>6</v>
      </c>
    </row>
    <row r="109" ht="17.05" customHeight="1" spans="1:11">
      <c r="A109" s="2" t="s">
        <v>6</v>
      </c>
      <c r="B109" s="2"/>
      <c r="C109" s="2"/>
      <c r="D109" s="2"/>
      <c r="E109" s="2"/>
      <c r="F109" s="2"/>
      <c r="G109" s="2"/>
      <c r="H109" s="2"/>
      <c r="I109" s="2"/>
      <c r="J109" s="2"/>
      <c r="K109" s="12" t="s">
        <v>6</v>
      </c>
    </row>
    <row r="110" ht="17.05" customHeight="1" spans="1:11">
      <c r="A110" s="3" t="s">
        <v>21</v>
      </c>
      <c r="B110" s="3"/>
      <c r="C110" s="3"/>
      <c r="D110" s="3"/>
      <c r="E110" s="3"/>
      <c r="F110" s="3"/>
      <c r="G110" s="3"/>
      <c r="H110" s="3"/>
      <c r="I110" s="2" t="s">
        <v>442</v>
      </c>
      <c r="J110" s="2"/>
      <c r="K110" s="12" t="s">
        <v>6</v>
      </c>
    </row>
    <row r="111" ht="17.05" customHeight="1" spans="1:11">
      <c r="A111" s="29" t="s">
        <v>22</v>
      </c>
      <c r="B111" s="30"/>
      <c r="C111" s="13" t="s">
        <v>195</v>
      </c>
      <c r="D111" s="13" t="s">
        <v>196</v>
      </c>
      <c r="E111" s="13" t="s">
        <v>197</v>
      </c>
      <c r="F111" s="13" t="s">
        <v>198</v>
      </c>
      <c r="G111" s="13" t="s">
        <v>199</v>
      </c>
      <c r="H111" s="14" t="s">
        <v>200</v>
      </c>
      <c r="I111" s="15"/>
      <c r="J111" s="20"/>
      <c r="K111" s="34" t="s">
        <v>6</v>
      </c>
    </row>
    <row r="112" ht="17.05" customHeight="1" spans="1:11">
      <c r="A112" s="31"/>
      <c r="B112" s="32"/>
      <c r="C112" s="16"/>
      <c r="D112" s="16"/>
      <c r="E112" s="16"/>
      <c r="F112" s="16"/>
      <c r="G112" s="16"/>
      <c r="H112" s="14" t="s">
        <v>201</v>
      </c>
      <c r="I112" s="20"/>
      <c r="J112" s="4" t="s">
        <v>202</v>
      </c>
      <c r="K112" s="34" t="s">
        <v>6</v>
      </c>
    </row>
    <row r="113" ht="51.15" customHeight="1" spans="1:11">
      <c r="A113" s="17" t="s">
        <v>6</v>
      </c>
      <c r="B113" s="23"/>
      <c r="C113" s="6" t="s">
        <v>6</v>
      </c>
      <c r="D113" s="6" t="s">
        <v>6</v>
      </c>
      <c r="E113" s="6" t="s">
        <v>443</v>
      </c>
      <c r="F113" s="5" t="s">
        <v>6</v>
      </c>
      <c r="G113" s="8"/>
      <c r="H113" s="25"/>
      <c r="I113" s="26"/>
      <c r="J113" s="8"/>
      <c r="K113" t="s">
        <v>6</v>
      </c>
    </row>
    <row r="114" ht="20.15" customHeight="1" spans="1:11">
      <c r="A114" s="17" t="s">
        <v>175</v>
      </c>
      <c r="B114" s="18"/>
      <c r="C114" s="18"/>
      <c r="D114" s="18"/>
      <c r="E114" s="18"/>
      <c r="F114" s="18"/>
      <c r="G114" s="18"/>
      <c r="H114" s="18"/>
      <c r="I114" s="18"/>
      <c r="J114" s="23"/>
      <c r="K114" t="s">
        <v>206</v>
      </c>
    </row>
    <row r="115" ht="20.15" customHeight="1" spans="1:11">
      <c r="A115" s="17" t="s">
        <v>6</v>
      </c>
      <c r="B115" s="23"/>
      <c r="C115" s="6" t="s">
        <v>6</v>
      </c>
      <c r="D115" s="6" t="s">
        <v>38</v>
      </c>
      <c r="E115" s="6" t="s">
        <v>6</v>
      </c>
      <c r="F115" s="5" t="s">
        <v>6</v>
      </c>
      <c r="G115" s="8"/>
      <c r="H115" s="25"/>
      <c r="I115" s="26"/>
      <c r="J115" s="8"/>
      <c r="K115" t="s">
        <v>6</v>
      </c>
    </row>
    <row r="116" ht="27.9" customHeight="1" spans="1:11">
      <c r="A116" s="17" t="s">
        <v>444</v>
      </c>
      <c r="B116" s="23"/>
      <c r="C116" s="6" t="s">
        <v>445</v>
      </c>
      <c r="D116" s="6" t="s">
        <v>424</v>
      </c>
      <c r="E116" s="6" t="s">
        <v>446</v>
      </c>
      <c r="F116" s="5" t="s">
        <v>39</v>
      </c>
      <c r="G116" s="10">
        <v>391.186</v>
      </c>
      <c r="H116" s="27">
        <v>101.72</v>
      </c>
      <c r="I116" s="28"/>
      <c r="J116" s="9">
        <v>39791.44</v>
      </c>
      <c r="K116" t="s">
        <v>6</v>
      </c>
    </row>
    <row r="117" ht="97.65" customHeight="1" spans="1:11">
      <c r="A117" s="17" t="s">
        <v>447</v>
      </c>
      <c r="B117" s="23"/>
      <c r="C117" s="6" t="s">
        <v>448</v>
      </c>
      <c r="D117" s="6" t="s">
        <v>38</v>
      </c>
      <c r="E117" s="6" t="s">
        <v>215</v>
      </c>
      <c r="F117" s="5" t="s">
        <v>39</v>
      </c>
      <c r="G117" s="10">
        <v>22.647</v>
      </c>
      <c r="H117" s="27">
        <v>415.96</v>
      </c>
      <c r="I117" s="28"/>
      <c r="J117" s="9">
        <v>9420.25</v>
      </c>
      <c r="K117" t="s">
        <v>6</v>
      </c>
    </row>
    <row r="118" ht="20.15" customHeight="1" spans="1:11">
      <c r="A118" s="17" t="s">
        <v>6</v>
      </c>
      <c r="B118" s="23"/>
      <c r="C118" s="6" t="s">
        <v>6</v>
      </c>
      <c r="D118" s="6" t="s">
        <v>449</v>
      </c>
      <c r="E118" s="6" t="s">
        <v>6</v>
      </c>
      <c r="F118" s="5" t="s">
        <v>6</v>
      </c>
      <c r="G118" s="10">
        <v>413.833</v>
      </c>
      <c r="H118" s="25"/>
      <c r="I118" s="26"/>
      <c r="J118" s="9">
        <v>49211.69</v>
      </c>
      <c r="K118" t="s">
        <v>6</v>
      </c>
    </row>
    <row r="119" ht="20.15" customHeight="1" spans="1:11">
      <c r="A119" s="17" t="s">
        <v>176</v>
      </c>
      <c r="B119" s="18"/>
      <c r="C119" s="18"/>
      <c r="D119" s="18"/>
      <c r="E119" s="18"/>
      <c r="F119" s="18"/>
      <c r="G119" s="18"/>
      <c r="H119" s="18"/>
      <c r="I119" s="18"/>
      <c r="J119" s="23"/>
      <c r="K119" t="s">
        <v>206</v>
      </c>
    </row>
    <row r="120" ht="74.4" customHeight="1" spans="1:11">
      <c r="A120" s="17" t="s">
        <v>450</v>
      </c>
      <c r="B120" s="23"/>
      <c r="C120" s="6" t="s">
        <v>451</v>
      </c>
      <c r="D120" s="6" t="s">
        <v>452</v>
      </c>
      <c r="E120" s="6" t="s">
        <v>453</v>
      </c>
      <c r="F120" s="5" t="s">
        <v>45</v>
      </c>
      <c r="G120" s="10">
        <v>2</v>
      </c>
      <c r="H120" s="27">
        <v>2288.48</v>
      </c>
      <c r="I120" s="28"/>
      <c r="J120" s="9">
        <v>4576.96</v>
      </c>
      <c r="K120" t="s">
        <v>6</v>
      </c>
    </row>
    <row r="121" ht="20.15" customHeight="1" spans="1:11">
      <c r="A121" s="17" t="s">
        <v>177</v>
      </c>
      <c r="B121" s="18"/>
      <c r="C121" s="18"/>
      <c r="D121" s="18"/>
      <c r="E121" s="18"/>
      <c r="F121" s="18"/>
      <c r="G121" s="18"/>
      <c r="H121" s="18"/>
      <c r="I121" s="18"/>
      <c r="J121" s="23"/>
      <c r="K121" t="s">
        <v>206</v>
      </c>
    </row>
    <row r="122" ht="51.15" customHeight="1" spans="1:11">
      <c r="A122" s="17" t="s">
        <v>454</v>
      </c>
      <c r="B122" s="23"/>
      <c r="C122" s="6" t="s">
        <v>455</v>
      </c>
      <c r="D122" s="6" t="s">
        <v>223</v>
      </c>
      <c r="E122" s="6" t="s">
        <v>224</v>
      </c>
      <c r="F122" s="5" t="s">
        <v>45</v>
      </c>
      <c r="G122" s="10">
        <v>1</v>
      </c>
      <c r="H122" s="27">
        <v>817.5</v>
      </c>
      <c r="I122" s="28"/>
      <c r="J122" s="9">
        <v>817.5</v>
      </c>
      <c r="K122" t="s">
        <v>6</v>
      </c>
    </row>
    <row r="123" ht="74.4" customHeight="1" spans="1:11">
      <c r="A123" s="17" t="s">
        <v>456</v>
      </c>
      <c r="B123" s="23"/>
      <c r="C123" s="6" t="s">
        <v>457</v>
      </c>
      <c r="D123" s="6" t="s">
        <v>458</v>
      </c>
      <c r="E123" s="6" t="s">
        <v>459</v>
      </c>
      <c r="F123" s="5" t="s">
        <v>45</v>
      </c>
      <c r="G123" s="10">
        <v>2</v>
      </c>
      <c r="H123" s="27">
        <v>1251.38</v>
      </c>
      <c r="I123" s="28"/>
      <c r="J123" s="9">
        <v>2502.76</v>
      </c>
      <c r="K123" t="s">
        <v>6</v>
      </c>
    </row>
    <row r="124" ht="20.15" customHeight="1" spans="1:11">
      <c r="A124" s="17" t="s">
        <v>178</v>
      </c>
      <c r="B124" s="18"/>
      <c r="C124" s="18"/>
      <c r="D124" s="18"/>
      <c r="E124" s="18"/>
      <c r="F124" s="18"/>
      <c r="G124" s="18"/>
      <c r="H124" s="18"/>
      <c r="I124" s="18"/>
      <c r="J124" s="23"/>
      <c r="K124" t="s">
        <v>206</v>
      </c>
    </row>
    <row r="125" ht="67" customHeight="1" spans="1:11">
      <c r="A125" s="17" t="s">
        <v>460</v>
      </c>
      <c r="B125" s="23"/>
      <c r="C125" s="6" t="s">
        <v>461</v>
      </c>
      <c r="D125" s="6" t="s">
        <v>462</v>
      </c>
      <c r="E125" s="6" t="s">
        <v>463</v>
      </c>
      <c r="F125" s="5" t="s">
        <v>45</v>
      </c>
      <c r="G125" s="10">
        <v>1</v>
      </c>
      <c r="H125" s="27">
        <v>4208.1</v>
      </c>
      <c r="I125" s="28"/>
      <c r="J125" s="9">
        <v>4208.1</v>
      </c>
      <c r="K125" t="s">
        <v>6</v>
      </c>
    </row>
    <row r="126" ht="86.05" customHeight="1" spans="1:11">
      <c r="A126" s="17" t="s">
        <v>464</v>
      </c>
      <c r="B126" s="23"/>
      <c r="C126" s="6" t="s">
        <v>465</v>
      </c>
      <c r="D126" s="6" t="s">
        <v>462</v>
      </c>
      <c r="E126" s="6" t="s">
        <v>466</v>
      </c>
      <c r="F126" s="5" t="s">
        <v>45</v>
      </c>
      <c r="G126" s="10">
        <v>1</v>
      </c>
      <c r="H126" s="27">
        <v>7178.02</v>
      </c>
      <c r="I126" s="28"/>
      <c r="J126" s="9">
        <v>7178.02</v>
      </c>
      <c r="K126" t="s">
        <v>6</v>
      </c>
    </row>
    <row r="127" ht="20.15" customHeight="1" spans="1:11">
      <c r="A127" s="17" t="s">
        <v>179</v>
      </c>
      <c r="B127" s="18"/>
      <c r="C127" s="18"/>
      <c r="D127" s="18"/>
      <c r="E127" s="18"/>
      <c r="F127" s="18"/>
      <c r="G127" s="18"/>
      <c r="H127" s="18"/>
      <c r="I127" s="18"/>
      <c r="J127" s="23"/>
      <c r="K127" t="s">
        <v>206</v>
      </c>
    </row>
    <row r="128" ht="39.55" customHeight="1" spans="1:11">
      <c r="A128" s="17" t="s">
        <v>467</v>
      </c>
      <c r="B128" s="23"/>
      <c r="C128" s="6" t="s">
        <v>468</v>
      </c>
      <c r="D128" s="6" t="s">
        <v>393</v>
      </c>
      <c r="E128" s="6" t="s">
        <v>469</v>
      </c>
      <c r="F128" s="5" t="s">
        <v>395</v>
      </c>
      <c r="G128" s="10">
        <v>4</v>
      </c>
      <c r="H128" s="27">
        <v>550.73</v>
      </c>
      <c r="I128" s="28"/>
      <c r="J128" s="9">
        <v>2202.92</v>
      </c>
      <c r="K128" t="s">
        <v>6</v>
      </c>
    </row>
    <row r="129" ht="27.9" customHeight="1" spans="1:11">
      <c r="A129" s="11" t="s">
        <v>193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 t="s">
        <v>6</v>
      </c>
    </row>
    <row r="130" ht="17.05" customHeight="1" spans="1:11">
      <c r="A130" s="2" t="s">
        <v>6</v>
      </c>
      <c r="B130" s="2"/>
      <c r="C130" s="2"/>
      <c r="D130" s="2"/>
      <c r="E130" s="2"/>
      <c r="F130" s="2"/>
      <c r="G130" s="2"/>
      <c r="H130" s="2"/>
      <c r="I130" s="2"/>
      <c r="J130" s="2"/>
      <c r="K130" s="12" t="s">
        <v>6</v>
      </c>
    </row>
    <row r="131" ht="17.05" customHeight="1" spans="1:11">
      <c r="A131" s="3" t="s">
        <v>21</v>
      </c>
      <c r="B131" s="3"/>
      <c r="C131" s="3"/>
      <c r="D131" s="3"/>
      <c r="E131" s="3"/>
      <c r="F131" s="3"/>
      <c r="G131" s="3"/>
      <c r="H131" s="3"/>
      <c r="I131" s="2" t="s">
        <v>470</v>
      </c>
      <c r="J131" s="2"/>
      <c r="K131" s="12" t="s">
        <v>6</v>
      </c>
    </row>
    <row r="132" ht="17.05" customHeight="1" spans="1:11">
      <c r="A132" s="29" t="s">
        <v>22</v>
      </c>
      <c r="B132" s="30"/>
      <c r="C132" s="13" t="s">
        <v>195</v>
      </c>
      <c r="D132" s="13" t="s">
        <v>196</v>
      </c>
      <c r="E132" s="13" t="s">
        <v>197</v>
      </c>
      <c r="F132" s="13" t="s">
        <v>198</v>
      </c>
      <c r="G132" s="13" t="s">
        <v>199</v>
      </c>
      <c r="H132" s="14" t="s">
        <v>200</v>
      </c>
      <c r="I132" s="15"/>
      <c r="J132" s="20"/>
      <c r="K132" s="34" t="s">
        <v>6</v>
      </c>
    </row>
    <row r="133" ht="17.05" customHeight="1" spans="1:11">
      <c r="A133" s="31"/>
      <c r="B133" s="32"/>
      <c r="C133" s="16"/>
      <c r="D133" s="16"/>
      <c r="E133" s="16"/>
      <c r="F133" s="16"/>
      <c r="G133" s="16"/>
      <c r="H133" s="14" t="s">
        <v>201</v>
      </c>
      <c r="I133" s="20"/>
      <c r="J133" s="4" t="s">
        <v>202</v>
      </c>
      <c r="K133" s="34" t="s">
        <v>6</v>
      </c>
    </row>
    <row r="134" ht="20.15" customHeight="1" spans="1:11">
      <c r="A134" s="17" t="s">
        <v>6</v>
      </c>
      <c r="B134" s="23"/>
      <c r="C134" s="6" t="s">
        <v>6</v>
      </c>
      <c r="D134" s="6" t="s">
        <v>6</v>
      </c>
      <c r="E134" s="6" t="s">
        <v>471</v>
      </c>
      <c r="F134" s="5" t="s">
        <v>6</v>
      </c>
      <c r="G134" s="8"/>
      <c r="H134" s="25"/>
      <c r="I134" s="26"/>
      <c r="J134" s="8"/>
      <c r="K134" t="s">
        <v>6</v>
      </c>
    </row>
    <row r="135" ht="62.8" customHeight="1" spans="1:11">
      <c r="A135" s="17" t="s">
        <v>472</v>
      </c>
      <c r="B135" s="23"/>
      <c r="C135" s="6" t="s">
        <v>473</v>
      </c>
      <c r="D135" s="6" t="s">
        <v>393</v>
      </c>
      <c r="E135" s="6" t="s">
        <v>474</v>
      </c>
      <c r="F135" s="5" t="s">
        <v>395</v>
      </c>
      <c r="G135" s="10">
        <v>2</v>
      </c>
      <c r="H135" s="27">
        <v>975.26</v>
      </c>
      <c r="I135" s="28"/>
      <c r="J135" s="9">
        <v>1950.52</v>
      </c>
      <c r="K135" t="s">
        <v>6</v>
      </c>
    </row>
    <row r="136" ht="39.55" customHeight="1" spans="1:11">
      <c r="A136" s="17" t="s">
        <v>475</v>
      </c>
      <c r="B136" s="23"/>
      <c r="C136" s="6" t="s">
        <v>476</v>
      </c>
      <c r="D136" s="6" t="s">
        <v>393</v>
      </c>
      <c r="E136" s="6" t="s">
        <v>402</v>
      </c>
      <c r="F136" s="5" t="s">
        <v>395</v>
      </c>
      <c r="G136" s="10">
        <v>3</v>
      </c>
      <c r="H136" s="27">
        <v>465.61</v>
      </c>
      <c r="I136" s="28"/>
      <c r="J136" s="9">
        <v>1396.83</v>
      </c>
      <c r="K136" t="s">
        <v>6</v>
      </c>
    </row>
    <row r="137" ht="62.8" customHeight="1" spans="1:11">
      <c r="A137" s="17" t="s">
        <v>477</v>
      </c>
      <c r="B137" s="23"/>
      <c r="C137" s="6" t="s">
        <v>478</v>
      </c>
      <c r="D137" s="6" t="s">
        <v>393</v>
      </c>
      <c r="E137" s="6" t="s">
        <v>394</v>
      </c>
      <c r="F137" s="5" t="s">
        <v>395</v>
      </c>
      <c r="G137" s="10">
        <v>1</v>
      </c>
      <c r="H137" s="27">
        <v>1844.41</v>
      </c>
      <c r="I137" s="28"/>
      <c r="J137" s="9">
        <v>1844.41</v>
      </c>
      <c r="K137" t="s">
        <v>6</v>
      </c>
    </row>
    <row r="138" ht="62.8" customHeight="1" spans="1:11">
      <c r="A138" s="17" t="s">
        <v>479</v>
      </c>
      <c r="B138" s="23"/>
      <c r="C138" s="6" t="s">
        <v>480</v>
      </c>
      <c r="D138" s="6" t="s">
        <v>393</v>
      </c>
      <c r="E138" s="6" t="s">
        <v>481</v>
      </c>
      <c r="F138" s="5" t="s">
        <v>395</v>
      </c>
      <c r="G138" s="10">
        <v>5</v>
      </c>
      <c r="H138" s="27">
        <v>1432.02</v>
      </c>
      <c r="I138" s="28"/>
      <c r="J138" s="9">
        <v>7160.1</v>
      </c>
      <c r="K138" t="s">
        <v>6</v>
      </c>
    </row>
    <row r="139" ht="51.15" customHeight="1" spans="1:11">
      <c r="A139" s="17" t="s">
        <v>482</v>
      </c>
      <c r="B139" s="23"/>
      <c r="C139" s="6" t="s">
        <v>483</v>
      </c>
      <c r="D139" s="6" t="s">
        <v>393</v>
      </c>
      <c r="E139" s="6" t="s">
        <v>484</v>
      </c>
      <c r="F139" s="5" t="s">
        <v>395</v>
      </c>
      <c r="G139" s="10">
        <v>2</v>
      </c>
      <c r="H139" s="27">
        <v>575.34</v>
      </c>
      <c r="I139" s="28"/>
      <c r="J139" s="9">
        <v>1150.68</v>
      </c>
      <c r="K139" t="s">
        <v>6</v>
      </c>
    </row>
    <row r="140" ht="51.15" customHeight="1" spans="1:11">
      <c r="A140" s="17" t="s">
        <v>485</v>
      </c>
      <c r="B140" s="23"/>
      <c r="C140" s="6" t="s">
        <v>486</v>
      </c>
      <c r="D140" s="6" t="s">
        <v>393</v>
      </c>
      <c r="E140" s="6" t="s">
        <v>487</v>
      </c>
      <c r="F140" s="5" t="s">
        <v>395</v>
      </c>
      <c r="G140" s="10">
        <v>2</v>
      </c>
      <c r="H140" s="27">
        <v>1678.12</v>
      </c>
      <c r="I140" s="28"/>
      <c r="J140" s="9">
        <v>3356.24</v>
      </c>
      <c r="K140" t="s">
        <v>6</v>
      </c>
    </row>
    <row r="141" ht="39.55" customHeight="1" spans="1:11">
      <c r="A141" s="17" t="s">
        <v>488</v>
      </c>
      <c r="B141" s="23"/>
      <c r="C141" s="6" t="s">
        <v>489</v>
      </c>
      <c r="D141" s="6" t="s">
        <v>405</v>
      </c>
      <c r="E141" s="6" t="s">
        <v>406</v>
      </c>
      <c r="F141" s="5" t="s">
        <v>210</v>
      </c>
      <c r="G141" s="10">
        <v>57.81</v>
      </c>
      <c r="H141" s="27">
        <v>188.1</v>
      </c>
      <c r="I141" s="28"/>
      <c r="J141" s="9">
        <v>10874.06</v>
      </c>
      <c r="K141" t="s">
        <v>6</v>
      </c>
    </row>
    <row r="142" ht="39.55" customHeight="1" spans="1:11">
      <c r="A142" s="17" t="s">
        <v>490</v>
      </c>
      <c r="B142" s="23"/>
      <c r="C142" s="6" t="s">
        <v>491</v>
      </c>
      <c r="D142" s="6" t="s">
        <v>405</v>
      </c>
      <c r="E142" s="6" t="s">
        <v>492</v>
      </c>
      <c r="F142" s="5" t="s">
        <v>210</v>
      </c>
      <c r="G142" s="10">
        <v>13.1</v>
      </c>
      <c r="H142" s="27">
        <v>72.92</v>
      </c>
      <c r="I142" s="28"/>
      <c r="J142" s="9">
        <v>955.25</v>
      </c>
      <c r="K142" t="s">
        <v>6</v>
      </c>
    </row>
    <row r="143" ht="39.55" customHeight="1" spans="1:11">
      <c r="A143" s="17" t="s">
        <v>493</v>
      </c>
      <c r="B143" s="23"/>
      <c r="C143" s="6" t="s">
        <v>494</v>
      </c>
      <c r="D143" s="6" t="s">
        <v>405</v>
      </c>
      <c r="E143" s="6" t="s">
        <v>409</v>
      </c>
      <c r="F143" s="5" t="s">
        <v>210</v>
      </c>
      <c r="G143" s="10">
        <v>104.77</v>
      </c>
      <c r="H143" s="27">
        <v>55.94</v>
      </c>
      <c r="I143" s="28"/>
      <c r="J143" s="9">
        <v>5860.83</v>
      </c>
      <c r="K143" t="s">
        <v>6</v>
      </c>
    </row>
    <row r="144" ht="27.9" customHeight="1" spans="1:11">
      <c r="A144" s="17" t="s">
        <v>495</v>
      </c>
      <c r="B144" s="23"/>
      <c r="C144" s="6" t="s">
        <v>496</v>
      </c>
      <c r="D144" s="6" t="s">
        <v>497</v>
      </c>
      <c r="E144" s="6" t="s">
        <v>498</v>
      </c>
      <c r="F144" s="5" t="s">
        <v>210</v>
      </c>
      <c r="G144" s="10">
        <v>2431.19</v>
      </c>
      <c r="H144" s="27">
        <v>36.89</v>
      </c>
      <c r="I144" s="28"/>
      <c r="J144" s="9">
        <v>89686.6</v>
      </c>
      <c r="K144" t="s">
        <v>6</v>
      </c>
    </row>
    <row r="145" ht="62.8" customHeight="1" spans="1:11">
      <c r="A145" s="17" t="s">
        <v>499</v>
      </c>
      <c r="B145" s="23"/>
      <c r="C145" s="6" t="s">
        <v>500</v>
      </c>
      <c r="D145" s="6" t="s">
        <v>501</v>
      </c>
      <c r="E145" s="6" t="s">
        <v>502</v>
      </c>
      <c r="F145" s="5" t="s">
        <v>210</v>
      </c>
      <c r="G145" s="10">
        <v>1731.88</v>
      </c>
      <c r="H145" s="27">
        <v>21.12</v>
      </c>
      <c r="I145" s="28"/>
      <c r="J145" s="9">
        <v>36577.31</v>
      </c>
      <c r="K145" t="s">
        <v>6</v>
      </c>
    </row>
    <row r="146" ht="27.9" customHeight="1" spans="1:11">
      <c r="A146" s="17" t="s">
        <v>503</v>
      </c>
      <c r="B146" s="23"/>
      <c r="C146" s="6" t="s">
        <v>504</v>
      </c>
      <c r="D146" s="6" t="s">
        <v>412</v>
      </c>
      <c r="E146" s="6" t="s">
        <v>413</v>
      </c>
      <c r="F146" s="5" t="s">
        <v>210</v>
      </c>
      <c r="G146" s="10">
        <v>2606.87</v>
      </c>
      <c r="H146" s="27">
        <v>5.44</v>
      </c>
      <c r="I146" s="28"/>
      <c r="J146" s="9">
        <v>14181.37</v>
      </c>
      <c r="K146" t="s">
        <v>6</v>
      </c>
    </row>
    <row r="147" ht="39.55" customHeight="1" spans="1:11">
      <c r="A147" s="17" t="s">
        <v>505</v>
      </c>
      <c r="B147" s="23"/>
      <c r="C147" s="6" t="s">
        <v>506</v>
      </c>
      <c r="D147" s="6" t="s">
        <v>416</v>
      </c>
      <c r="E147" s="6" t="s">
        <v>417</v>
      </c>
      <c r="F147" s="5" t="s">
        <v>244</v>
      </c>
      <c r="G147" s="10">
        <v>782.061</v>
      </c>
      <c r="H147" s="27">
        <v>49.91</v>
      </c>
      <c r="I147" s="28"/>
      <c r="J147" s="9">
        <v>39032.66</v>
      </c>
      <c r="K147" t="s">
        <v>6</v>
      </c>
    </row>
    <row r="148" ht="20.15" customHeight="1" spans="1:11">
      <c r="A148" s="17" t="s">
        <v>118</v>
      </c>
      <c r="B148" s="18"/>
      <c r="C148" s="18"/>
      <c r="D148" s="18"/>
      <c r="E148" s="18"/>
      <c r="F148" s="18"/>
      <c r="G148" s="18"/>
      <c r="H148" s="18"/>
      <c r="I148" s="18"/>
      <c r="J148" s="23"/>
      <c r="K148" t="s">
        <v>205</v>
      </c>
    </row>
    <row r="149" ht="20.15" customHeight="1" spans="1:11">
      <c r="A149" s="17" t="s">
        <v>182</v>
      </c>
      <c r="B149" s="18"/>
      <c r="C149" s="18"/>
      <c r="D149" s="18"/>
      <c r="E149" s="18"/>
      <c r="F149" s="18"/>
      <c r="G149" s="18"/>
      <c r="H149" s="18"/>
      <c r="I149" s="18"/>
      <c r="J149" s="23"/>
      <c r="K149" t="s">
        <v>206</v>
      </c>
    </row>
    <row r="150" ht="39.55" customHeight="1" spans="1:11">
      <c r="A150" s="17" t="s">
        <v>507</v>
      </c>
      <c r="B150" s="23"/>
      <c r="C150" s="6" t="s">
        <v>508</v>
      </c>
      <c r="D150" s="6" t="s">
        <v>292</v>
      </c>
      <c r="E150" s="6" t="s">
        <v>509</v>
      </c>
      <c r="F150" s="5" t="s">
        <v>210</v>
      </c>
      <c r="G150" s="10">
        <v>33.663</v>
      </c>
      <c r="H150" s="27">
        <v>185.97</v>
      </c>
      <c r="I150" s="28"/>
      <c r="J150" s="9">
        <v>6260.31</v>
      </c>
      <c r="K150" t="s">
        <v>6</v>
      </c>
    </row>
    <row r="151" ht="27.9" customHeight="1" spans="1:11">
      <c r="A151" s="11" t="s">
        <v>193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2" t="s">
        <v>6</v>
      </c>
    </row>
    <row r="152" ht="17.05" customHeight="1" spans="1:11">
      <c r="A152" s="2" t="s">
        <v>6</v>
      </c>
      <c r="B152" s="2"/>
      <c r="C152" s="2"/>
      <c r="D152" s="2"/>
      <c r="E152" s="2"/>
      <c r="F152" s="2"/>
      <c r="G152" s="2"/>
      <c r="H152" s="2"/>
      <c r="I152" s="2"/>
      <c r="J152" s="2"/>
      <c r="K152" s="12" t="s">
        <v>6</v>
      </c>
    </row>
    <row r="153" ht="17.05" customHeight="1" spans="1:11">
      <c r="A153" s="3" t="s">
        <v>21</v>
      </c>
      <c r="B153" s="3"/>
      <c r="C153" s="3"/>
      <c r="D153" s="3"/>
      <c r="E153" s="3"/>
      <c r="F153" s="3"/>
      <c r="G153" s="3"/>
      <c r="H153" s="3"/>
      <c r="I153" s="2" t="s">
        <v>510</v>
      </c>
      <c r="J153" s="2"/>
      <c r="K153" s="12" t="s">
        <v>6</v>
      </c>
    </row>
    <row r="154" ht="17.05" customHeight="1" spans="1:11">
      <c r="A154" s="29" t="s">
        <v>22</v>
      </c>
      <c r="B154" s="30"/>
      <c r="C154" s="13" t="s">
        <v>195</v>
      </c>
      <c r="D154" s="13" t="s">
        <v>196</v>
      </c>
      <c r="E154" s="13" t="s">
        <v>197</v>
      </c>
      <c r="F154" s="13" t="s">
        <v>198</v>
      </c>
      <c r="G154" s="13" t="s">
        <v>199</v>
      </c>
      <c r="H154" s="14" t="s">
        <v>200</v>
      </c>
      <c r="I154" s="15"/>
      <c r="J154" s="20"/>
      <c r="K154" s="34" t="s">
        <v>6</v>
      </c>
    </row>
    <row r="155" ht="17.05" customHeight="1" spans="1:11">
      <c r="A155" s="31"/>
      <c r="B155" s="32"/>
      <c r="C155" s="16"/>
      <c r="D155" s="16"/>
      <c r="E155" s="16"/>
      <c r="F155" s="16"/>
      <c r="G155" s="16"/>
      <c r="H155" s="14" t="s">
        <v>201</v>
      </c>
      <c r="I155" s="20"/>
      <c r="J155" s="4" t="s">
        <v>202</v>
      </c>
      <c r="K155" s="34" t="s">
        <v>6</v>
      </c>
    </row>
    <row r="156" ht="74.4" customHeight="1" spans="1:11">
      <c r="A156" s="17" t="s">
        <v>6</v>
      </c>
      <c r="B156" s="23"/>
      <c r="C156" s="6" t="s">
        <v>6</v>
      </c>
      <c r="D156" s="6" t="s">
        <v>6</v>
      </c>
      <c r="E156" s="6" t="s">
        <v>511</v>
      </c>
      <c r="F156" s="5" t="s">
        <v>6</v>
      </c>
      <c r="G156" s="8"/>
      <c r="H156" s="25"/>
      <c r="I156" s="26"/>
      <c r="J156" s="8"/>
      <c r="K156" t="s">
        <v>6</v>
      </c>
    </row>
    <row r="157" ht="27.9" customHeight="1" spans="1:11">
      <c r="A157" s="17" t="s">
        <v>512</v>
      </c>
      <c r="B157" s="23"/>
      <c r="C157" s="6" t="s">
        <v>513</v>
      </c>
      <c r="D157" s="6" t="s">
        <v>424</v>
      </c>
      <c r="E157" s="6" t="s">
        <v>446</v>
      </c>
      <c r="F157" s="5" t="s">
        <v>39</v>
      </c>
      <c r="G157" s="10">
        <v>33.527</v>
      </c>
      <c r="H157" s="27">
        <v>101.72</v>
      </c>
      <c r="I157" s="28"/>
      <c r="J157" s="9">
        <v>3410.37</v>
      </c>
      <c r="K157" t="s">
        <v>6</v>
      </c>
    </row>
    <row r="158" ht="86.05" customHeight="1" spans="1:11">
      <c r="A158" s="17" t="s">
        <v>514</v>
      </c>
      <c r="B158" s="23"/>
      <c r="C158" s="6" t="s">
        <v>515</v>
      </c>
      <c r="D158" s="6" t="s">
        <v>516</v>
      </c>
      <c r="E158" s="6" t="s">
        <v>517</v>
      </c>
      <c r="F158" s="5" t="s">
        <v>210</v>
      </c>
      <c r="G158" s="10">
        <v>20.85</v>
      </c>
      <c r="H158" s="27">
        <v>563.9</v>
      </c>
      <c r="I158" s="28"/>
      <c r="J158" s="9">
        <v>11757.32</v>
      </c>
      <c r="K158" t="s">
        <v>6</v>
      </c>
    </row>
    <row r="159" ht="27.9" customHeight="1" spans="1:11">
      <c r="A159" s="17" t="s">
        <v>518</v>
      </c>
      <c r="B159" s="23"/>
      <c r="C159" s="6" t="s">
        <v>519</v>
      </c>
      <c r="D159" s="6" t="s">
        <v>520</v>
      </c>
      <c r="E159" s="6" t="s">
        <v>521</v>
      </c>
      <c r="F159" s="5" t="s">
        <v>39</v>
      </c>
      <c r="G159" s="10">
        <v>35</v>
      </c>
      <c r="H159" s="27">
        <v>101.93</v>
      </c>
      <c r="I159" s="28"/>
      <c r="J159" s="9">
        <v>3567.55</v>
      </c>
      <c r="K159" t="s">
        <v>6</v>
      </c>
    </row>
    <row r="160" ht="20.15" customHeight="1" spans="1:11">
      <c r="A160" s="17" t="s">
        <v>183</v>
      </c>
      <c r="B160" s="18"/>
      <c r="C160" s="18"/>
      <c r="D160" s="18"/>
      <c r="E160" s="18"/>
      <c r="F160" s="18"/>
      <c r="G160" s="18"/>
      <c r="H160" s="18"/>
      <c r="I160" s="18"/>
      <c r="J160" s="23"/>
      <c r="K160" t="s">
        <v>206</v>
      </c>
    </row>
    <row r="161" ht="20.15" customHeight="1" spans="1:11">
      <c r="A161" s="17" t="s">
        <v>522</v>
      </c>
      <c r="B161" s="23"/>
      <c r="C161" s="6" t="s">
        <v>523</v>
      </c>
      <c r="D161" s="6" t="s">
        <v>61</v>
      </c>
      <c r="E161" s="6" t="s">
        <v>6</v>
      </c>
      <c r="F161" s="5" t="s">
        <v>39</v>
      </c>
      <c r="G161" s="10">
        <v>22</v>
      </c>
      <c r="H161" s="27">
        <v>2034.19</v>
      </c>
      <c r="I161" s="28"/>
      <c r="J161" s="9">
        <v>44752.18</v>
      </c>
      <c r="K161" t="s">
        <v>6</v>
      </c>
    </row>
    <row r="162" ht="20.15" customHeight="1" spans="1:11">
      <c r="A162" s="17" t="s">
        <v>184</v>
      </c>
      <c r="B162" s="18"/>
      <c r="C162" s="18"/>
      <c r="D162" s="18"/>
      <c r="E162" s="18"/>
      <c r="F162" s="18"/>
      <c r="G162" s="18"/>
      <c r="H162" s="18"/>
      <c r="I162" s="18"/>
      <c r="J162" s="23"/>
      <c r="K162" t="s">
        <v>206</v>
      </c>
    </row>
    <row r="163" ht="51.15" customHeight="1" spans="1:11">
      <c r="A163" s="17" t="s">
        <v>524</v>
      </c>
      <c r="B163" s="23"/>
      <c r="C163" s="6" t="s">
        <v>525</v>
      </c>
      <c r="D163" s="6" t="s">
        <v>62</v>
      </c>
      <c r="E163" s="6" t="s">
        <v>526</v>
      </c>
      <c r="F163" s="5" t="s">
        <v>39</v>
      </c>
      <c r="G163" s="10">
        <v>13</v>
      </c>
      <c r="H163" s="27">
        <v>85.18</v>
      </c>
      <c r="I163" s="28"/>
      <c r="J163" s="9">
        <v>1107.34</v>
      </c>
      <c r="K163" t="s">
        <v>6</v>
      </c>
    </row>
    <row r="164" ht="20.15" customHeight="1" spans="1:11">
      <c r="A164" s="17" t="s">
        <v>185</v>
      </c>
      <c r="B164" s="18"/>
      <c r="C164" s="18"/>
      <c r="D164" s="18"/>
      <c r="E164" s="18"/>
      <c r="F164" s="18"/>
      <c r="G164" s="18"/>
      <c r="H164" s="18"/>
      <c r="I164" s="18"/>
      <c r="J164" s="23"/>
      <c r="K164" t="s">
        <v>206</v>
      </c>
    </row>
    <row r="165" ht="27.9" customHeight="1" spans="1:11">
      <c r="A165" s="17" t="s">
        <v>527</v>
      </c>
      <c r="B165" s="23"/>
      <c r="C165" s="6" t="s">
        <v>528</v>
      </c>
      <c r="D165" s="6" t="s">
        <v>529</v>
      </c>
      <c r="E165" s="6" t="s">
        <v>530</v>
      </c>
      <c r="F165" s="5" t="s">
        <v>64</v>
      </c>
      <c r="G165" s="10">
        <v>1</v>
      </c>
      <c r="H165" s="27">
        <v>2830.15</v>
      </c>
      <c r="I165" s="28"/>
      <c r="J165" s="9">
        <v>2830.15</v>
      </c>
      <c r="K165" t="s">
        <v>6</v>
      </c>
    </row>
    <row r="166" ht="20.15" customHeight="1" spans="1:11">
      <c r="A166" s="17" t="s">
        <v>186</v>
      </c>
      <c r="B166" s="18"/>
      <c r="C166" s="18"/>
      <c r="D166" s="18"/>
      <c r="E166" s="18"/>
      <c r="F166" s="18"/>
      <c r="G166" s="18"/>
      <c r="H166" s="18"/>
      <c r="I166" s="18"/>
      <c r="J166" s="23"/>
      <c r="K166" t="s">
        <v>206</v>
      </c>
    </row>
    <row r="167" ht="51.15" customHeight="1" spans="1:11">
      <c r="A167" s="17" t="s">
        <v>531</v>
      </c>
      <c r="B167" s="23"/>
      <c r="C167" s="6" t="s">
        <v>532</v>
      </c>
      <c r="D167" s="6" t="s">
        <v>393</v>
      </c>
      <c r="E167" s="6" t="s">
        <v>398</v>
      </c>
      <c r="F167" s="5" t="s">
        <v>395</v>
      </c>
      <c r="G167" s="10">
        <v>1</v>
      </c>
      <c r="H167" s="27">
        <v>550.73</v>
      </c>
      <c r="I167" s="28"/>
      <c r="J167" s="9">
        <v>550.73</v>
      </c>
      <c r="K167" t="s">
        <v>6</v>
      </c>
    </row>
    <row r="168" ht="62.8" customHeight="1" spans="1:11">
      <c r="A168" s="17" t="s">
        <v>533</v>
      </c>
      <c r="B168" s="23"/>
      <c r="C168" s="6" t="s">
        <v>534</v>
      </c>
      <c r="D168" s="6" t="s">
        <v>393</v>
      </c>
      <c r="E168" s="6" t="s">
        <v>474</v>
      </c>
      <c r="F168" s="5" t="s">
        <v>395</v>
      </c>
      <c r="G168" s="10">
        <v>1</v>
      </c>
      <c r="H168" s="27">
        <v>975.26</v>
      </c>
      <c r="I168" s="28"/>
      <c r="J168" s="9">
        <v>975.26</v>
      </c>
      <c r="K168" t="s">
        <v>6</v>
      </c>
    </row>
    <row r="169" ht="33" customHeight="1" spans="1:11">
      <c r="A169" s="17" t="s">
        <v>535</v>
      </c>
      <c r="B169" s="23"/>
      <c r="C169" s="6" t="s">
        <v>536</v>
      </c>
      <c r="D169" s="6" t="s">
        <v>393</v>
      </c>
      <c r="E169" s="6" t="s">
        <v>402</v>
      </c>
      <c r="F169" s="5" t="s">
        <v>395</v>
      </c>
      <c r="G169" s="10">
        <v>2</v>
      </c>
      <c r="H169" s="27">
        <v>465.61</v>
      </c>
      <c r="I169" s="28"/>
      <c r="J169" s="9">
        <v>931.22</v>
      </c>
      <c r="K169" t="s">
        <v>6</v>
      </c>
    </row>
    <row r="170" ht="39.55" customHeight="1" spans="1:11">
      <c r="A170" s="17" t="s">
        <v>537</v>
      </c>
      <c r="B170" s="23"/>
      <c r="C170" s="6" t="s">
        <v>538</v>
      </c>
      <c r="D170" s="6" t="s">
        <v>405</v>
      </c>
      <c r="E170" s="6" t="s">
        <v>406</v>
      </c>
      <c r="F170" s="5" t="s">
        <v>210</v>
      </c>
      <c r="G170" s="10">
        <v>9.78</v>
      </c>
      <c r="H170" s="27">
        <v>188.1</v>
      </c>
      <c r="I170" s="28"/>
      <c r="J170" s="9">
        <v>1839.62</v>
      </c>
      <c r="K170" t="s">
        <v>6</v>
      </c>
    </row>
    <row r="171" ht="39.55" customHeight="1" spans="1:11">
      <c r="A171" s="17" t="s">
        <v>539</v>
      </c>
      <c r="B171" s="23"/>
      <c r="C171" s="6" t="s">
        <v>540</v>
      </c>
      <c r="D171" s="6" t="s">
        <v>405</v>
      </c>
      <c r="E171" s="6" t="s">
        <v>541</v>
      </c>
      <c r="F171" s="5" t="s">
        <v>210</v>
      </c>
      <c r="G171" s="10">
        <v>15.61</v>
      </c>
      <c r="H171" s="27">
        <v>118.2</v>
      </c>
      <c r="I171" s="28"/>
      <c r="J171" s="9">
        <v>1845.1</v>
      </c>
      <c r="K171" t="s">
        <v>6</v>
      </c>
    </row>
    <row r="172" ht="27.9" customHeight="1" spans="1:11">
      <c r="A172" s="17" t="s">
        <v>542</v>
      </c>
      <c r="B172" s="23"/>
      <c r="C172" s="6" t="s">
        <v>543</v>
      </c>
      <c r="D172" s="6" t="s">
        <v>497</v>
      </c>
      <c r="E172" s="6" t="s">
        <v>498</v>
      </c>
      <c r="F172" s="5" t="s">
        <v>210</v>
      </c>
      <c r="G172" s="10">
        <v>157.53</v>
      </c>
      <c r="H172" s="27">
        <v>36.89</v>
      </c>
      <c r="I172" s="28"/>
      <c r="J172" s="9">
        <v>5811.28</v>
      </c>
      <c r="K172" t="s">
        <v>6</v>
      </c>
    </row>
    <row r="173" ht="27.9" customHeight="1" spans="1:11">
      <c r="A173" s="17" t="s">
        <v>544</v>
      </c>
      <c r="B173" s="23"/>
      <c r="C173" s="6" t="s">
        <v>545</v>
      </c>
      <c r="D173" s="6" t="s">
        <v>412</v>
      </c>
      <c r="E173" s="6" t="s">
        <v>413</v>
      </c>
      <c r="F173" s="5" t="s">
        <v>210</v>
      </c>
      <c r="G173" s="10">
        <v>182.92</v>
      </c>
      <c r="H173" s="27">
        <v>5.44</v>
      </c>
      <c r="I173" s="28"/>
      <c r="J173" s="9">
        <v>995.08</v>
      </c>
      <c r="K173" t="s">
        <v>6</v>
      </c>
    </row>
    <row r="174" ht="27.9" customHeight="1" spans="1:11">
      <c r="A174" s="17" t="s">
        <v>546</v>
      </c>
      <c r="B174" s="23"/>
      <c r="C174" s="6" t="s">
        <v>547</v>
      </c>
      <c r="D174" s="6" t="s">
        <v>416</v>
      </c>
      <c r="E174" s="6" t="s">
        <v>548</v>
      </c>
      <c r="F174" s="5" t="s">
        <v>244</v>
      </c>
      <c r="G174" s="10">
        <v>54.876</v>
      </c>
      <c r="H174" s="27">
        <v>49.91</v>
      </c>
      <c r="I174" s="28"/>
      <c r="J174" s="9">
        <v>2738.86</v>
      </c>
      <c r="K174" t="s">
        <v>6</v>
      </c>
    </row>
    <row r="175" ht="27.9" customHeight="1" spans="1:11">
      <c r="A175" s="11" t="s">
        <v>193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2" t="s">
        <v>6</v>
      </c>
    </row>
    <row r="176" ht="17.05" customHeight="1" spans="1:11">
      <c r="A176" s="2" t="s">
        <v>6</v>
      </c>
      <c r="B176" s="2"/>
      <c r="C176" s="2"/>
      <c r="D176" s="2"/>
      <c r="E176" s="2"/>
      <c r="F176" s="2"/>
      <c r="G176" s="2"/>
      <c r="H176" s="2"/>
      <c r="I176" s="2"/>
      <c r="J176" s="2"/>
      <c r="K176" s="12" t="s">
        <v>6</v>
      </c>
    </row>
    <row r="177" ht="17.05" customHeight="1" spans="1:11">
      <c r="A177" s="3" t="s">
        <v>21</v>
      </c>
      <c r="B177" s="3"/>
      <c r="C177" s="3"/>
      <c r="D177" s="3"/>
      <c r="E177" s="3"/>
      <c r="F177" s="3"/>
      <c r="G177" s="3"/>
      <c r="H177" s="3"/>
      <c r="I177" s="2" t="s">
        <v>549</v>
      </c>
      <c r="J177" s="2"/>
      <c r="K177" s="12" t="s">
        <v>6</v>
      </c>
    </row>
    <row r="178" ht="17.05" customHeight="1" spans="1:11">
      <c r="A178" s="29" t="s">
        <v>22</v>
      </c>
      <c r="B178" s="30"/>
      <c r="C178" s="13" t="s">
        <v>195</v>
      </c>
      <c r="D178" s="13" t="s">
        <v>196</v>
      </c>
      <c r="E178" s="13" t="s">
        <v>197</v>
      </c>
      <c r="F178" s="13" t="s">
        <v>198</v>
      </c>
      <c r="G178" s="13" t="s">
        <v>199</v>
      </c>
      <c r="H178" s="14" t="s">
        <v>200</v>
      </c>
      <c r="I178" s="15"/>
      <c r="J178" s="20"/>
      <c r="K178" s="34" t="s">
        <v>6</v>
      </c>
    </row>
    <row r="179" ht="17.05" customHeight="1" spans="1:11">
      <c r="A179" s="31"/>
      <c r="B179" s="32"/>
      <c r="C179" s="16"/>
      <c r="D179" s="16"/>
      <c r="E179" s="16"/>
      <c r="F179" s="16"/>
      <c r="G179" s="16"/>
      <c r="H179" s="14" t="s">
        <v>201</v>
      </c>
      <c r="I179" s="20"/>
      <c r="J179" s="4" t="s">
        <v>202</v>
      </c>
      <c r="K179" s="34" t="s">
        <v>6</v>
      </c>
    </row>
    <row r="180" ht="20.15" customHeight="1" spans="1:11">
      <c r="A180" s="17" t="s">
        <v>6</v>
      </c>
      <c r="B180" s="23"/>
      <c r="C180" s="6" t="s">
        <v>6</v>
      </c>
      <c r="D180" s="6" t="s">
        <v>6</v>
      </c>
      <c r="E180" s="6" t="s">
        <v>550</v>
      </c>
      <c r="F180" s="5" t="s">
        <v>6</v>
      </c>
      <c r="G180" s="8"/>
      <c r="H180" s="25"/>
      <c r="I180" s="26"/>
      <c r="J180" s="8"/>
      <c r="K180" t="s">
        <v>6</v>
      </c>
    </row>
    <row r="181" ht="20.15" customHeight="1" spans="1:11">
      <c r="A181" s="17" t="s">
        <v>120</v>
      </c>
      <c r="B181" s="18"/>
      <c r="C181" s="18"/>
      <c r="D181" s="18"/>
      <c r="E181" s="18"/>
      <c r="F181" s="18"/>
      <c r="G181" s="18"/>
      <c r="H181" s="18"/>
      <c r="I181" s="18"/>
      <c r="J181" s="23"/>
      <c r="K181" t="s">
        <v>551</v>
      </c>
    </row>
    <row r="182" ht="20.15" customHeight="1" spans="1:11">
      <c r="A182" s="17" t="s">
        <v>189</v>
      </c>
      <c r="B182" s="18"/>
      <c r="C182" s="18"/>
      <c r="D182" s="18"/>
      <c r="E182" s="18"/>
      <c r="F182" s="18"/>
      <c r="G182" s="18"/>
      <c r="H182" s="18"/>
      <c r="I182" s="18"/>
      <c r="J182" s="23"/>
      <c r="K182" t="s">
        <v>552</v>
      </c>
    </row>
    <row r="183" ht="39.55" customHeight="1" spans="1:11">
      <c r="A183" s="17" t="s">
        <v>553</v>
      </c>
      <c r="B183" s="23"/>
      <c r="C183" s="6" t="s">
        <v>554</v>
      </c>
      <c r="D183" s="6" t="s">
        <v>555</v>
      </c>
      <c r="E183" s="6" t="s">
        <v>556</v>
      </c>
      <c r="F183" s="5" t="s">
        <v>244</v>
      </c>
      <c r="G183" s="10">
        <v>11.52</v>
      </c>
      <c r="H183" s="27">
        <v>425.33</v>
      </c>
      <c r="I183" s="28"/>
      <c r="J183" s="9">
        <v>4899.8</v>
      </c>
      <c r="K183" t="s">
        <v>6</v>
      </c>
    </row>
    <row r="184" ht="39.55" customHeight="1" spans="1:11">
      <c r="A184" s="17" t="s">
        <v>557</v>
      </c>
      <c r="B184" s="23"/>
      <c r="C184" s="6" t="s">
        <v>558</v>
      </c>
      <c r="D184" s="6" t="s">
        <v>356</v>
      </c>
      <c r="E184" s="6" t="s">
        <v>559</v>
      </c>
      <c r="F184" s="5" t="s">
        <v>45</v>
      </c>
      <c r="G184" s="10">
        <v>40</v>
      </c>
      <c r="H184" s="27">
        <v>20.27</v>
      </c>
      <c r="I184" s="28"/>
      <c r="J184" s="9">
        <v>810.8</v>
      </c>
      <c r="K184" t="s">
        <v>6</v>
      </c>
    </row>
    <row r="185" ht="20.15" customHeight="1" spans="1:11">
      <c r="A185" s="17" t="s">
        <v>190</v>
      </c>
      <c r="B185" s="18"/>
      <c r="C185" s="18"/>
      <c r="D185" s="18"/>
      <c r="E185" s="18"/>
      <c r="F185" s="18"/>
      <c r="G185" s="18"/>
      <c r="H185" s="18"/>
      <c r="I185" s="18"/>
      <c r="J185" s="23"/>
      <c r="K185" t="s">
        <v>552</v>
      </c>
    </row>
    <row r="186" ht="20.15" customHeight="1" spans="1:11">
      <c r="A186" s="17" t="s">
        <v>560</v>
      </c>
      <c r="B186" s="23"/>
      <c r="C186" s="6" t="s">
        <v>561</v>
      </c>
      <c r="D186" s="6" t="s">
        <v>562</v>
      </c>
      <c r="E186" s="6" t="s">
        <v>563</v>
      </c>
      <c r="F186" s="5" t="s">
        <v>64</v>
      </c>
      <c r="G186" s="10">
        <v>10</v>
      </c>
      <c r="H186" s="27">
        <v>1393.99</v>
      </c>
      <c r="I186" s="28"/>
      <c r="J186" s="9">
        <v>13939.9</v>
      </c>
      <c r="K186" t="s">
        <v>6</v>
      </c>
    </row>
    <row r="187" ht="20.15" customHeight="1" spans="1:11">
      <c r="A187" s="17" t="s">
        <v>122</v>
      </c>
      <c r="B187" s="18"/>
      <c r="C187" s="18"/>
      <c r="D187" s="18"/>
      <c r="E187" s="18"/>
      <c r="F187" s="18"/>
      <c r="G187" s="18"/>
      <c r="H187" s="18"/>
      <c r="I187" s="18"/>
      <c r="J187" s="23"/>
      <c r="K187" t="s">
        <v>205</v>
      </c>
    </row>
    <row r="188" ht="20.15" customHeight="1" spans="1:11">
      <c r="A188" s="17" t="s">
        <v>122</v>
      </c>
      <c r="B188" s="18"/>
      <c r="C188" s="18"/>
      <c r="D188" s="18"/>
      <c r="E188" s="18"/>
      <c r="F188" s="18"/>
      <c r="G188" s="18"/>
      <c r="H188" s="18"/>
      <c r="I188" s="18"/>
      <c r="J188" s="23"/>
      <c r="K188" t="s">
        <v>206</v>
      </c>
    </row>
    <row r="189" ht="20.15" customHeight="1" spans="1:11">
      <c r="A189" s="17" t="s">
        <v>6</v>
      </c>
      <c r="B189" s="23"/>
      <c r="C189" s="6" t="s">
        <v>6</v>
      </c>
      <c r="D189" s="6" t="s">
        <v>564</v>
      </c>
      <c r="E189" s="6" t="s">
        <v>6</v>
      </c>
      <c r="F189" s="5" t="s">
        <v>6</v>
      </c>
      <c r="G189" s="8"/>
      <c r="H189" s="25"/>
      <c r="I189" s="26"/>
      <c r="J189" s="8"/>
      <c r="K189" t="s">
        <v>6</v>
      </c>
    </row>
    <row r="190" ht="27.9" customHeight="1" spans="1:11">
      <c r="A190" s="17" t="s">
        <v>565</v>
      </c>
      <c r="B190" s="23"/>
      <c r="C190" s="6" t="s">
        <v>566</v>
      </c>
      <c r="D190" s="6" t="s">
        <v>567</v>
      </c>
      <c r="E190" s="6" t="s">
        <v>568</v>
      </c>
      <c r="F190" s="5" t="s">
        <v>210</v>
      </c>
      <c r="G190" s="10">
        <v>45</v>
      </c>
      <c r="H190" s="27">
        <v>58.95</v>
      </c>
      <c r="I190" s="28"/>
      <c r="J190" s="9">
        <v>2652.75</v>
      </c>
      <c r="K190" t="s">
        <v>6</v>
      </c>
    </row>
    <row r="191" ht="27.9" customHeight="1" spans="1:11">
      <c r="A191" s="17" t="s">
        <v>569</v>
      </c>
      <c r="B191" s="23"/>
      <c r="C191" s="6" t="s">
        <v>570</v>
      </c>
      <c r="D191" s="6" t="s">
        <v>571</v>
      </c>
      <c r="E191" s="6" t="s">
        <v>572</v>
      </c>
      <c r="F191" s="5" t="s">
        <v>210</v>
      </c>
      <c r="G191" s="10">
        <v>45</v>
      </c>
      <c r="H191" s="27">
        <v>122.16</v>
      </c>
      <c r="I191" s="28"/>
      <c r="J191" s="9">
        <v>5497.2</v>
      </c>
      <c r="K191" t="s">
        <v>6</v>
      </c>
    </row>
    <row r="192" ht="39.55" customHeight="1" spans="1:11">
      <c r="A192" s="17" t="s">
        <v>573</v>
      </c>
      <c r="B192" s="23"/>
      <c r="C192" s="6" t="s">
        <v>574</v>
      </c>
      <c r="D192" s="6" t="s">
        <v>352</v>
      </c>
      <c r="E192" s="6" t="s">
        <v>575</v>
      </c>
      <c r="F192" s="5" t="s">
        <v>210</v>
      </c>
      <c r="G192" s="10">
        <v>34.8</v>
      </c>
      <c r="H192" s="27">
        <v>135.37</v>
      </c>
      <c r="I192" s="28"/>
      <c r="J192" s="9">
        <v>4710.88</v>
      </c>
      <c r="K192" t="s">
        <v>6</v>
      </c>
    </row>
    <row r="193" ht="51.15" customHeight="1" spans="1:11">
      <c r="A193" s="17" t="s">
        <v>576</v>
      </c>
      <c r="B193" s="23"/>
      <c r="C193" s="6" t="s">
        <v>577</v>
      </c>
      <c r="D193" s="6" t="s">
        <v>578</v>
      </c>
      <c r="E193" s="6" t="s">
        <v>579</v>
      </c>
      <c r="F193" s="5" t="s">
        <v>210</v>
      </c>
      <c r="G193" s="10">
        <v>87</v>
      </c>
      <c r="H193" s="27">
        <v>38.12</v>
      </c>
      <c r="I193" s="28"/>
      <c r="J193" s="9">
        <v>3316.44</v>
      </c>
      <c r="K193" t="s">
        <v>6</v>
      </c>
    </row>
    <row r="194" ht="16.3" customHeight="1" spans="1:11">
      <c r="A194" s="17" t="s">
        <v>123</v>
      </c>
      <c r="B194" s="18"/>
      <c r="C194" s="18"/>
      <c r="D194" s="18"/>
      <c r="E194" s="18"/>
      <c r="F194" s="18"/>
      <c r="G194" s="18"/>
      <c r="H194" s="18"/>
      <c r="I194" s="23"/>
      <c r="J194" s="9">
        <v>1548069.16</v>
      </c>
      <c r="K194" s="34" t="s">
        <v>6</v>
      </c>
    </row>
  </sheetData>
  <mergeCells count="37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J13"/>
    <mergeCell ref="A14:B14"/>
    <mergeCell ref="H14:I14"/>
    <mergeCell ref="A15:B15"/>
    <mergeCell ref="H15:I15"/>
    <mergeCell ref="A16:J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J27"/>
    <mergeCell ref="A28:J28"/>
    <mergeCell ref="A29:H29"/>
    <mergeCell ref="I29:J29"/>
    <mergeCell ref="H30:J30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J38"/>
    <mergeCell ref="A39:B39"/>
    <mergeCell ref="H39:I39"/>
    <mergeCell ref="A40:J40"/>
    <mergeCell ref="A41:B41"/>
    <mergeCell ref="H41:I41"/>
    <mergeCell ref="A42:J42"/>
    <mergeCell ref="A43:B43"/>
    <mergeCell ref="H43:I43"/>
    <mergeCell ref="A44:J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J50"/>
    <mergeCell ref="A51:B51"/>
    <mergeCell ref="H51:I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J81"/>
    <mergeCell ref="A82:B82"/>
    <mergeCell ref="H82:I82"/>
    <mergeCell ref="A83:B83"/>
    <mergeCell ref="H83:I83"/>
    <mergeCell ref="A84:J84"/>
    <mergeCell ref="A85:J85"/>
    <mergeCell ref="A86:H86"/>
    <mergeCell ref="I86:J86"/>
    <mergeCell ref="H87:J87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J94"/>
    <mergeCell ref="A95:J95"/>
    <mergeCell ref="A96:B96"/>
    <mergeCell ref="H96:I96"/>
    <mergeCell ref="A97:B97"/>
    <mergeCell ref="H97:I97"/>
    <mergeCell ref="A98:J98"/>
    <mergeCell ref="A99:B99"/>
    <mergeCell ref="H99:I99"/>
    <mergeCell ref="A100:B100"/>
    <mergeCell ref="H100:I100"/>
    <mergeCell ref="A101:B101"/>
    <mergeCell ref="H101:I101"/>
    <mergeCell ref="A102:J102"/>
    <mergeCell ref="A103:B103"/>
    <mergeCell ref="H103:I103"/>
    <mergeCell ref="A104:J104"/>
    <mergeCell ref="A105:J105"/>
    <mergeCell ref="A106:B106"/>
    <mergeCell ref="H106:I106"/>
    <mergeCell ref="A107:B107"/>
    <mergeCell ref="H107:I107"/>
    <mergeCell ref="A108:J108"/>
    <mergeCell ref="A109:J109"/>
    <mergeCell ref="A110:H110"/>
    <mergeCell ref="I110:J110"/>
    <mergeCell ref="H111:J111"/>
    <mergeCell ref="H112:I112"/>
    <mergeCell ref="A113:B113"/>
    <mergeCell ref="H113:I113"/>
    <mergeCell ref="A114:J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J119"/>
    <mergeCell ref="A120:B120"/>
    <mergeCell ref="H120:I120"/>
    <mergeCell ref="A121:J121"/>
    <mergeCell ref="A122:B122"/>
    <mergeCell ref="H122:I122"/>
    <mergeCell ref="A123:B123"/>
    <mergeCell ref="H123:I123"/>
    <mergeCell ref="A124:J124"/>
    <mergeCell ref="A125:B125"/>
    <mergeCell ref="H125:I125"/>
    <mergeCell ref="A126:B126"/>
    <mergeCell ref="H126:I126"/>
    <mergeCell ref="A127:J127"/>
    <mergeCell ref="A128:B128"/>
    <mergeCell ref="H128:I128"/>
    <mergeCell ref="A129:J129"/>
    <mergeCell ref="A130:J130"/>
    <mergeCell ref="A131:H131"/>
    <mergeCell ref="I131:J131"/>
    <mergeCell ref="H132:J132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J148"/>
    <mergeCell ref="A149:J149"/>
    <mergeCell ref="A150:B150"/>
    <mergeCell ref="H150:I150"/>
    <mergeCell ref="A151:J151"/>
    <mergeCell ref="A152:J152"/>
    <mergeCell ref="A153:H153"/>
    <mergeCell ref="I153:J153"/>
    <mergeCell ref="H154:J154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J160"/>
    <mergeCell ref="A161:B161"/>
    <mergeCell ref="H161:I161"/>
    <mergeCell ref="A162:J162"/>
    <mergeCell ref="A163:B163"/>
    <mergeCell ref="H163:I163"/>
    <mergeCell ref="A164:J164"/>
    <mergeCell ref="A165:B165"/>
    <mergeCell ref="H165:I165"/>
    <mergeCell ref="A166:J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J175"/>
    <mergeCell ref="A176:J176"/>
    <mergeCell ref="A177:H177"/>
    <mergeCell ref="I177:J177"/>
    <mergeCell ref="H178:J178"/>
    <mergeCell ref="H179:I179"/>
    <mergeCell ref="A180:B180"/>
    <mergeCell ref="H180:I180"/>
    <mergeCell ref="A181:J181"/>
    <mergeCell ref="A182:J182"/>
    <mergeCell ref="A183:B183"/>
    <mergeCell ref="H183:I183"/>
    <mergeCell ref="A184:B184"/>
    <mergeCell ref="H184:I184"/>
    <mergeCell ref="A185:J185"/>
    <mergeCell ref="A186:B186"/>
    <mergeCell ref="H186:I186"/>
    <mergeCell ref="A187:J187"/>
    <mergeCell ref="A188:J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I194"/>
    <mergeCell ref="C4:C5"/>
    <mergeCell ref="C30:C31"/>
    <mergeCell ref="C57:C58"/>
    <mergeCell ref="C87:C88"/>
    <mergeCell ref="C111:C112"/>
    <mergeCell ref="C132:C133"/>
    <mergeCell ref="C154:C155"/>
    <mergeCell ref="C178:C179"/>
    <mergeCell ref="D4:D5"/>
    <mergeCell ref="D30:D31"/>
    <mergeCell ref="D57:D58"/>
    <mergeCell ref="D87:D88"/>
    <mergeCell ref="D111:D112"/>
    <mergeCell ref="D132:D133"/>
    <mergeCell ref="D154:D155"/>
    <mergeCell ref="D178:D179"/>
    <mergeCell ref="E4:E5"/>
    <mergeCell ref="E30:E31"/>
    <mergeCell ref="E57:E58"/>
    <mergeCell ref="E87:E88"/>
    <mergeCell ref="E111:E112"/>
    <mergeCell ref="E132:E133"/>
    <mergeCell ref="E154:E155"/>
    <mergeCell ref="E178:E179"/>
    <mergeCell ref="F4:F5"/>
    <mergeCell ref="F30:F31"/>
    <mergeCell ref="F57:F58"/>
    <mergeCell ref="F87:F88"/>
    <mergeCell ref="F111:F112"/>
    <mergeCell ref="F132:F133"/>
    <mergeCell ref="F154:F155"/>
    <mergeCell ref="F178:F179"/>
    <mergeCell ref="G4:G5"/>
    <mergeCell ref="G30:G31"/>
    <mergeCell ref="G57:G58"/>
    <mergeCell ref="G87:G88"/>
    <mergeCell ref="G111:G112"/>
    <mergeCell ref="G132:G133"/>
    <mergeCell ref="G154:G155"/>
    <mergeCell ref="G178:G179"/>
    <mergeCell ref="A4:B5"/>
    <mergeCell ref="A30:B31"/>
    <mergeCell ref="A57:B58"/>
    <mergeCell ref="A87:B88"/>
    <mergeCell ref="A111:B112"/>
    <mergeCell ref="A132:B133"/>
    <mergeCell ref="A154:B155"/>
    <mergeCell ref="A178:B179"/>
  </mergeCells>
  <pageMargins left="0.590551181102362" right="0" top="0.393700787401575" bottom="0" header="0" footer="0"/>
  <pageSetup paperSize="9" orientation="portrait"/>
  <headerFooter/>
  <rowBreaks count="7" manualBreakCount="7">
    <brk id="26" max="16383" man="1"/>
    <brk id="53" max="16383" man="1"/>
    <brk id="83" max="16383" man="1"/>
    <brk id="107" max="16383" man="1"/>
    <brk id="128" max="16383" man="1"/>
    <brk id="150" max="16383" man="1"/>
    <brk id="1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7"/>
  <sheetViews>
    <sheetView view="pageBreakPreview" zoomScaleNormal="100" topLeftCell="A414" workbookViewId="0">
      <selection activeCell="A1" sqref="A1:I1"/>
    </sheetView>
  </sheetViews>
  <sheetFormatPr defaultColWidth="10" defaultRowHeight="14.4"/>
  <cols>
    <col min="1" max="1" width="5.83333333333333" customWidth="1"/>
    <col min="2" max="2" width="11.3981481481481" customWidth="1"/>
    <col min="3" max="3" width="21.8425925925926" customWidth="1"/>
    <col min="4" max="4" width="17.6296296296296" customWidth="1"/>
    <col min="5" max="5" width="5.7037037037037" customWidth="1"/>
    <col min="6" max="6" width="9.62962962962963" customWidth="1"/>
    <col min="7" max="8" width="5.15740740740741" customWidth="1"/>
    <col min="9" max="9" width="12.4814814814815" customWidth="1"/>
    <col min="10" max="10" width="10" hidden="1" customWidth="1"/>
  </cols>
  <sheetData>
    <row r="1" ht="27.9" customHeight="1" spans="1:10">
      <c r="A1" s="11" t="s">
        <v>193</v>
      </c>
      <c r="B1" s="11"/>
      <c r="C1" s="11"/>
      <c r="D1" s="11"/>
      <c r="E1" s="11"/>
      <c r="F1" s="11"/>
      <c r="G1" s="11"/>
      <c r="H1" s="11"/>
      <c r="I1" s="11"/>
      <c r="J1" s="12" t="s">
        <v>6</v>
      </c>
    </row>
    <row r="2" ht="17.05" customHeight="1" spans="1:10">
      <c r="A2" s="2" t="s">
        <v>6</v>
      </c>
      <c r="B2" s="2"/>
      <c r="C2" s="2"/>
      <c r="D2" s="2"/>
      <c r="E2" s="2"/>
      <c r="F2" s="2"/>
      <c r="G2" s="2"/>
      <c r="H2" s="2"/>
      <c r="I2" s="2"/>
      <c r="J2" s="12" t="s">
        <v>6</v>
      </c>
    </row>
    <row r="3" ht="17.05" customHeight="1" spans="1:10">
      <c r="A3" s="3" t="s">
        <v>21</v>
      </c>
      <c r="B3" s="3"/>
      <c r="C3" s="3"/>
      <c r="D3" s="3"/>
      <c r="E3" s="3"/>
      <c r="F3" s="3"/>
      <c r="G3" s="3"/>
      <c r="H3" s="33" t="s">
        <v>580</v>
      </c>
      <c r="I3" s="33"/>
      <c r="J3" s="12" t="s">
        <v>6</v>
      </c>
    </row>
    <row r="4" ht="17.05" customHeight="1" spans="1:10">
      <c r="A4" s="13" t="s">
        <v>22</v>
      </c>
      <c r="B4" s="13" t="s">
        <v>195</v>
      </c>
      <c r="C4" s="13" t="s">
        <v>196</v>
      </c>
      <c r="D4" s="13" t="s">
        <v>197</v>
      </c>
      <c r="E4" s="13" t="s">
        <v>198</v>
      </c>
      <c r="F4" s="13" t="s">
        <v>199</v>
      </c>
      <c r="G4" s="14" t="s">
        <v>200</v>
      </c>
      <c r="H4" s="15"/>
      <c r="I4" s="20"/>
      <c r="J4" s="34" t="s">
        <v>6</v>
      </c>
    </row>
    <row r="5" ht="17.05" customHeight="1" spans="1:10">
      <c r="A5" s="16"/>
      <c r="B5" s="16"/>
      <c r="C5" s="16"/>
      <c r="D5" s="16"/>
      <c r="E5" s="16"/>
      <c r="F5" s="16"/>
      <c r="G5" s="14" t="s">
        <v>201</v>
      </c>
      <c r="H5" s="20"/>
      <c r="I5" s="4" t="s">
        <v>202</v>
      </c>
      <c r="J5" s="34" t="s">
        <v>6</v>
      </c>
    </row>
    <row r="6" ht="16.3" customHeight="1" spans="1:10">
      <c r="A6" s="17" t="s">
        <v>203</v>
      </c>
      <c r="B6" s="18"/>
      <c r="C6" s="18"/>
      <c r="D6" s="18"/>
      <c r="E6" s="18"/>
      <c r="F6" s="18"/>
      <c r="G6" s="18"/>
      <c r="H6" s="18"/>
      <c r="I6" s="23"/>
      <c r="J6" t="s">
        <v>204</v>
      </c>
    </row>
    <row r="7" ht="16.3" customHeight="1" spans="1:10">
      <c r="A7" s="17" t="s">
        <v>112</v>
      </c>
      <c r="B7" s="18"/>
      <c r="C7" s="18"/>
      <c r="D7" s="18"/>
      <c r="E7" s="18"/>
      <c r="F7" s="18"/>
      <c r="G7" s="18"/>
      <c r="H7" s="18"/>
      <c r="I7" s="23"/>
      <c r="J7" t="s">
        <v>205</v>
      </c>
    </row>
    <row r="8" ht="16.3" customHeight="1" spans="1:10">
      <c r="A8" s="17" t="s">
        <v>131</v>
      </c>
      <c r="B8" s="18"/>
      <c r="C8" s="18"/>
      <c r="D8" s="18"/>
      <c r="E8" s="18"/>
      <c r="F8" s="18"/>
      <c r="G8" s="18"/>
      <c r="H8" s="18"/>
      <c r="I8" s="23"/>
      <c r="J8" t="s">
        <v>206</v>
      </c>
    </row>
    <row r="9" ht="16.3" customHeight="1" spans="1:10">
      <c r="A9" s="5" t="s">
        <v>6</v>
      </c>
      <c r="B9" s="6" t="s">
        <v>6</v>
      </c>
      <c r="C9" s="6" t="s">
        <v>207</v>
      </c>
      <c r="D9" s="6" t="s">
        <v>6</v>
      </c>
      <c r="E9" s="5" t="s">
        <v>6</v>
      </c>
      <c r="F9" s="8"/>
      <c r="G9" s="25"/>
      <c r="H9" s="26"/>
      <c r="I9" s="8"/>
      <c r="J9" t="s">
        <v>6</v>
      </c>
    </row>
    <row r="10" ht="27.9" customHeight="1" spans="1:10">
      <c r="A10" s="5" t="s">
        <v>111</v>
      </c>
      <c r="B10" s="6" t="s">
        <v>208</v>
      </c>
      <c r="C10" s="6" t="s">
        <v>38</v>
      </c>
      <c r="D10" s="6" t="s">
        <v>209</v>
      </c>
      <c r="E10" s="5" t="s">
        <v>210</v>
      </c>
      <c r="F10" s="10">
        <v>19.762</v>
      </c>
      <c r="G10" s="27">
        <v>115.75</v>
      </c>
      <c r="H10" s="28"/>
      <c r="I10" s="9">
        <v>2287.45</v>
      </c>
      <c r="J10" t="s">
        <v>6</v>
      </c>
    </row>
    <row r="11" ht="27.9" customHeight="1" spans="1:10">
      <c r="A11" s="5" t="s">
        <v>130</v>
      </c>
      <c r="B11" s="6" t="s">
        <v>581</v>
      </c>
      <c r="C11" s="6" t="s">
        <v>582</v>
      </c>
      <c r="D11" s="6" t="s">
        <v>6</v>
      </c>
      <c r="E11" s="5" t="s">
        <v>210</v>
      </c>
      <c r="F11" s="10">
        <v>19.762</v>
      </c>
      <c r="G11" s="27">
        <v>115.75</v>
      </c>
      <c r="H11" s="28"/>
      <c r="I11" s="9">
        <v>2287.45</v>
      </c>
      <c r="J11" t="s">
        <v>6</v>
      </c>
    </row>
    <row r="12" ht="16.3" customHeight="1" spans="1:10">
      <c r="A12" s="5" t="s">
        <v>113</v>
      </c>
      <c r="B12" s="6" t="s">
        <v>211</v>
      </c>
      <c r="C12" s="6" t="s">
        <v>212</v>
      </c>
      <c r="D12" s="6" t="s">
        <v>213</v>
      </c>
      <c r="E12" s="5" t="s">
        <v>210</v>
      </c>
      <c r="F12" s="10">
        <v>51.6</v>
      </c>
      <c r="G12" s="27">
        <v>415.95</v>
      </c>
      <c r="H12" s="28"/>
      <c r="I12" s="9">
        <v>21463.02</v>
      </c>
      <c r="J12" t="s">
        <v>6</v>
      </c>
    </row>
    <row r="13" ht="16.3" customHeight="1" spans="1:10">
      <c r="A13" s="5" t="s">
        <v>149</v>
      </c>
      <c r="B13" s="6" t="s">
        <v>583</v>
      </c>
      <c r="C13" s="6" t="s">
        <v>584</v>
      </c>
      <c r="D13" s="6" t="s">
        <v>6</v>
      </c>
      <c r="E13" s="5" t="s">
        <v>244</v>
      </c>
      <c r="F13" s="10">
        <v>15.48</v>
      </c>
      <c r="G13" s="27">
        <v>1386.49</v>
      </c>
      <c r="H13" s="28"/>
      <c r="I13" s="9">
        <v>21462.87</v>
      </c>
      <c r="J13" t="s">
        <v>6</v>
      </c>
    </row>
    <row r="14" ht="86.05" customHeight="1" spans="1:10">
      <c r="A14" s="5" t="s">
        <v>115</v>
      </c>
      <c r="B14" s="6" t="s">
        <v>214</v>
      </c>
      <c r="C14" s="6" t="s">
        <v>38</v>
      </c>
      <c r="D14" s="6" t="s">
        <v>215</v>
      </c>
      <c r="E14" s="5" t="s">
        <v>39</v>
      </c>
      <c r="F14" s="10">
        <v>262.814</v>
      </c>
      <c r="G14" s="27">
        <v>300.87</v>
      </c>
      <c r="H14" s="28"/>
      <c r="I14" s="9">
        <v>79072.85</v>
      </c>
      <c r="J14" t="s">
        <v>6</v>
      </c>
    </row>
    <row r="15" ht="16.3" customHeight="1" spans="1:10">
      <c r="A15" s="5" t="s">
        <v>160</v>
      </c>
      <c r="B15" s="6" t="s">
        <v>585</v>
      </c>
      <c r="C15" s="6" t="s">
        <v>586</v>
      </c>
      <c r="D15" s="6" t="s">
        <v>6</v>
      </c>
      <c r="E15" s="5" t="s">
        <v>210</v>
      </c>
      <c r="F15" s="10">
        <v>565.353</v>
      </c>
      <c r="G15" s="27">
        <v>9.23</v>
      </c>
      <c r="H15" s="28"/>
      <c r="I15" s="9">
        <v>5218.21</v>
      </c>
      <c r="J15" t="s">
        <v>6</v>
      </c>
    </row>
    <row r="16" ht="16.3" customHeight="1" spans="1:10">
      <c r="A16" s="5" t="s">
        <v>162</v>
      </c>
      <c r="B16" s="6" t="s">
        <v>587</v>
      </c>
      <c r="C16" s="6" t="s">
        <v>588</v>
      </c>
      <c r="D16" s="6" t="s">
        <v>6</v>
      </c>
      <c r="E16" s="5" t="s">
        <v>244</v>
      </c>
      <c r="F16" s="10">
        <v>80.297</v>
      </c>
      <c r="G16" s="27">
        <v>247.6</v>
      </c>
      <c r="H16" s="28"/>
      <c r="I16" s="9">
        <v>19881.54</v>
      </c>
      <c r="J16" t="s">
        <v>6</v>
      </c>
    </row>
    <row r="17" ht="16.3" customHeight="1" spans="1:10">
      <c r="A17" s="5" t="s">
        <v>164</v>
      </c>
      <c r="B17" s="6" t="s">
        <v>589</v>
      </c>
      <c r="C17" s="6" t="s">
        <v>590</v>
      </c>
      <c r="D17" s="6" t="s">
        <v>6</v>
      </c>
      <c r="E17" s="5" t="s">
        <v>244</v>
      </c>
      <c r="F17" s="10">
        <v>37.087</v>
      </c>
      <c r="G17" s="27">
        <v>757.59</v>
      </c>
      <c r="H17" s="28"/>
      <c r="I17" s="9">
        <v>28096.74</v>
      </c>
      <c r="J17" t="s">
        <v>6</v>
      </c>
    </row>
    <row r="18" ht="16.3" customHeight="1" spans="1:10">
      <c r="A18" s="5" t="s">
        <v>591</v>
      </c>
      <c r="B18" s="6" t="s">
        <v>592</v>
      </c>
      <c r="C18" s="6" t="s">
        <v>593</v>
      </c>
      <c r="D18" s="6" t="s">
        <v>6</v>
      </c>
      <c r="E18" s="5" t="s">
        <v>210</v>
      </c>
      <c r="F18" s="10">
        <v>292.026</v>
      </c>
      <c r="G18" s="27">
        <v>88.61</v>
      </c>
      <c r="H18" s="28"/>
      <c r="I18" s="9">
        <v>25876.42</v>
      </c>
      <c r="J18" t="s">
        <v>6</v>
      </c>
    </row>
    <row r="19" ht="16.3" customHeight="1" spans="1:10">
      <c r="A19" s="17" t="s">
        <v>133</v>
      </c>
      <c r="B19" s="18"/>
      <c r="C19" s="18"/>
      <c r="D19" s="18"/>
      <c r="E19" s="18"/>
      <c r="F19" s="18"/>
      <c r="G19" s="18"/>
      <c r="H19" s="18"/>
      <c r="I19" s="23"/>
      <c r="J19" t="s">
        <v>206</v>
      </c>
    </row>
    <row r="20" ht="97.65" customHeight="1" spans="1:10">
      <c r="A20" s="5" t="s">
        <v>117</v>
      </c>
      <c r="B20" s="6" t="s">
        <v>216</v>
      </c>
      <c r="C20" s="6" t="s">
        <v>217</v>
      </c>
      <c r="D20" s="6" t="s">
        <v>218</v>
      </c>
      <c r="E20" s="5" t="s">
        <v>210</v>
      </c>
      <c r="F20" s="10">
        <v>237.172</v>
      </c>
      <c r="G20" s="27">
        <v>183.51</v>
      </c>
      <c r="H20" s="28"/>
      <c r="I20" s="9">
        <v>43523.43</v>
      </c>
      <c r="J20" t="s">
        <v>6</v>
      </c>
    </row>
    <row r="21" ht="16.3" customHeight="1" spans="1:10">
      <c r="A21" s="5" t="s">
        <v>594</v>
      </c>
      <c r="B21" s="6" t="s">
        <v>585</v>
      </c>
      <c r="C21" s="6" t="s">
        <v>586</v>
      </c>
      <c r="D21" s="6" t="s">
        <v>6</v>
      </c>
      <c r="E21" s="5" t="s">
        <v>210</v>
      </c>
      <c r="F21" s="10">
        <v>237.172</v>
      </c>
      <c r="G21" s="27">
        <v>9.23</v>
      </c>
      <c r="H21" s="28"/>
      <c r="I21" s="9">
        <v>2189.1</v>
      </c>
      <c r="J21" t="s">
        <v>6</v>
      </c>
    </row>
    <row r="22" ht="16.3" customHeight="1" spans="1:10">
      <c r="A22" s="5" t="s">
        <v>595</v>
      </c>
      <c r="B22" s="6" t="s">
        <v>596</v>
      </c>
      <c r="C22" s="6" t="s">
        <v>597</v>
      </c>
      <c r="D22" s="6" t="s">
        <v>6</v>
      </c>
      <c r="E22" s="5" t="s">
        <v>244</v>
      </c>
      <c r="F22" s="10">
        <v>35.576</v>
      </c>
      <c r="G22" s="27">
        <v>248.13</v>
      </c>
      <c r="H22" s="28"/>
      <c r="I22" s="9">
        <v>8827.47</v>
      </c>
      <c r="J22" t="s">
        <v>6</v>
      </c>
    </row>
    <row r="23" ht="16.3" customHeight="1" spans="1:10">
      <c r="A23" s="5" t="s">
        <v>598</v>
      </c>
      <c r="B23" s="6" t="s">
        <v>589</v>
      </c>
      <c r="C23" s="6" t="s">
        <v>599</v>
      </c>
      <c r="D23" s="6" t="s">
        <v>6</v>
      </c>
      <c r="E23" s="5" t="s">
        <v>244</v>
      </c>
      <c r="F23" s="10">
        <v>23.717</v>
      </c>
      <c r="G23" s="27">
        <v>499.05</v>
      </c>
      <c r="H23" s="28"/>
      <c r="I23" s="9">
        <v>11835.97</v>
      </c>
      <c r="J23" t="s">
        <v>6</v>
      </c>
    </row>
    <row r="24" ht="16.3" customHeight="1" spans="1:10">
      <c r="A24" s="5" t="s">
        <v>600</v>
      </c>
      <c r="B24" s="6" t="s">
        <v>592</v>
      </c>
      <c r="C24" s="6" t="s">
        <v>593</v>
      </c>
      <c r="D24" s="6" t="s">
        <v>6</v>
      </c>
      <c r="E24" s="5" t="s">
        <v>210</v>
      </c>
      <c r="F24" s="10">
        <v>237.172</v>
      </c>
      <c r="G24" s="27">
        <v>87.16</v>
      </c>
      <c r="H24" s="28"/>
      <c r="I24" s="9">
        <v>20671.91</v>
      </c>
      <c r="J24" t="s">
        <v>6</v>
      </c>
    </row>
    <row r="25" ht="97.65" customHeight="1" spans="1:10">
      <c r="A25" s="5" t="s">
        <v>119</v>
      </c>
      <c r="B25" s="6" t="s">
        <v>219</v>
      </c>
      <c r="C25" s="6" t="s">
        <v>217</v>
      </c>
      <c r="D25" s="6" t="s">
        <v>220</v>
      </c>
      <c r="E25" s="5" t="s">
        <v>210</v>
      </c>
      <c r="F25" s="10">
        <v>40.6</v>
      </c>
      <c r="G25" s="27">
        <v>183.51</v>
      </c>
      <c r="H25" s="28"/>
      <c r="I25" s="9">
        <v>7450.51</v>
      </c>
      <c r="J25" t="s">
        <v>6</v>
      </c>
    </row>
    <row r="26" ht="16.3" customHeight="1" spans="1:10">
      <c r="A26" s="5" t="s">
        <v>601</v>
      </c>
      <c r="B26" s="6" t="s">
        <v>585</v>
      </c>
      <c r="C26" s="6" t="s">
        <v>586</v>
      </c>
      <c r="D26" s="6" t="s">
        <v>6</v>
      </c>
      <c r="E26" s="5" t="s">
        <v>210</v>
      </c>
      <c r="F26" s="10">
        <v>40.6</v>
      </c>
      <c r="G26" s="27">
        <v>9.23</v>
      </c>
      <c r="H26" s="28"/>
      <c r="I26" s="9">
        <v>374.74</v>
      </c>
      <c r="J26" t="s">
        <v>6</v>
      </c>
    </row>
    <row r="27" ht="16.3" customHeight="1" spans="1:10">
      <c r="A27" s="5" t="s">
        <v>602</v>
      </c>
      <c r="B27" s="6" t="s">
        <v>596</v>
      </c>
      <c r="C27" s="6" t="s">
        <v>597</v>
      </c>
      <c r="D27" s="6" t="s">
        <v>6</v>
      </c>
      <c r="E27" s="5" t="s">
        <v>244</v>
      </c>
      <c r="F27" s="10">
        <v>6.09</v>
      </c>
      <c r="G27" s="27">
        <v>248.13</v>
      </c>
      <c r="H27" s="28"/>
      <c r="I27" s="9">
        <v>1511.11</v>
      </c>
      <c r="J27" t="s">
        <v>6</v>
      </c>
    </row>
    <row r="28" ht="16.3" customHeight="1" spans="1:10">
      <c r="A28" s="5" t="s">
        <v>603</v>
      </c>
      <c r="B28" s="6" t="s">
        <v>589</v>
      </c>
      <c r="C28" s="6" t="s">
        <v>599</v>
      </c>
      <c r="D28" s="6" t="s">
        <v>6</v>
      </c>
      <c r="E28" s="5" t="s">
        <v>244</v>
      </c>
      <c r="F28" s="10">
        <v>4.06</v>
      </c>
      <c r="G28" s="27">
        <v>499.05</v>
      </c>
      <c r="H28" s="28"/>
      <c r="I28" s="9">
        <v>2026.14</v>
      </c>
      <c r="J28" t="s">
        <v>6</v>
      </c>
    </row>
    <row r="29" ht="16.3" customHeight="1" spans="1:10">
      <c r="A29" s="5" t="s">
        <v>604</v>
      </c>
      <c r="B29" s="6" t="s">
        <v>592</v>
      </c>
      <c r="C29" s="6" t="s">
        <v>593</v>
      </c>
      <c r="D29" s="6" t="s">
        <v>6</v>
      </c>
      <c r="E29" s="5" t="s">
        <v>210</v>
      </c>
      <c r="F29" s="10">
        <v>40.6</v>
      </c>
      <c r="G29" s="27">
        <v>87.16</v>
      </c>
      <c r="H29" s="28"/>
      <c r="I29" s="9">
        <v>3538.7</v>
      </c>
      <c r="J29" t="s">
        <v>6</v>
      </c>
    </row>
    <row r="30" ht="16.3" customHeight="1" spans="1:10">
      <c r="A30" s="17" t="s">
        <v>135</v>
      </c>
      <c r="B30" s="18"/>
      <c r="C30" s="18"/>
      <c r="D30" s="18"/>
      <c r="E30" s="18"/>
      <c r="F30" s="18"/>
      <c r="G30" s="18"/>
      <c r="H30" s="18"/>
      <c r="I30" s="23"/>
      <c r="J30" t="s">
        <v>206</v>
      </c>
    </row>
    <row r="31" ht="16.3" customHeight="1" spans="1:10">
      <c r="A31" s="5" t="s">
        <v>6</v>
      </c>
      <c r="B31" s="6" t="s">
        <v>6</v>
      </c>
      <c r="C31" s="6" t="s">
        <v>221</v>
      </c>
      <c r="D31" s="6" t="s">
        <v>6</v>
      </c>
      <c r="E31" s="5" t="s">
        <v>6</v>
      </c>
      <c r="F31" s="8"/>
      <c r="G31" s="25"/>
      <c r="H31" s="26"/>
      <c r="I31" s="8"/>
      <c r="J31" t="s">
        <v>6</v>
      </c>
    </row>
    <row r="32" ht="27.9" customHeight="1" spans="1:10">
      <c r="A32" s="5" t="s">
        <v>121</v>
      </c>
      <c r="B32" s="6" t="s">
        <v>222</v>
      </c>
      <c r="C32" s="6" t="s">
        <v>223</v>
      </c>
      <c r="D32" s="6" t="s">
        <v>605</v>
      </c>
      <c r="E32" s="5" t="s">
        <v>45</v>
      </c>
      <c r="F32" s="10">
        <v>3</v>
      </c>
      <c r="G32" s="27">
        <v>817.5</v>
      </c>
      <c r="H32" s="28"/>
      <c r="I32" s="9">
        <v>2452.5</v>
      </c>
      <c r="J32" t="s">
        <v>6</v>
      </c>
    </row>
    <row r="33" ht="27.9" customHeight="1" spans="1:10">
      <c r="A33" s="11" t="s">
        <v>193</v>
      </c>
      <c r="B33" s="11"/>
      <c r="C33" s="11"/>
      <c r="D33" s="11"/>
      <c r="E33" s="11"/>
      <c r="F33" s="11"/>
      <c r="G33" s="11"/>
      <c r="H33" s="11"/>
      <c r="I33" s="11"/>
      <c r="J33" s="12" t="s">
        <v>6</v>
      </c>
    </row>
    <row r="34" ht="17.05" customHeight="1" spans="1:10">
      <c r="A34" s="2" t="s">
        <v>6</v>
      </c>
      <c r="B34" s="2"/>
      <c r="C34" s="2"/>
      <c r="D34" s="2"/>
      <c r="E34" s="2"/>
      <c r="F34" s="2"/>
      <c r="G34" s="2"/>
      <c r="H34" s="2"/>
      <c r="I34" s="2"/>
      <c r="J34" s="12" t="s">
        <v>6</v>
      </c>
    </row>
    <row r="35" ht="17.05" customHeight="1" spans="1:10">
      <c r="A35" s="3" t="s">
        <v>21</v>
      </c>
      <c r="B35" s="3"/>
      <c r="C35" s="3"/>
      <c r="D35" s="3"/>
      <c r="E35" s="3"/>
      <c r="F35" s="3"/>
      <c r="G35" s="3"/>
      <c r="H35" s="33" t="s">
        <v>606</v>
      </c>
      <c r="I35" s="33"/>
      <c r="J35" s="12" t="s">
        <v>6</v>
      </c>
    </row>
    <row r="36" ht="17.05" customHeight="1" spans="1:10">
      <c r="A36" s="13" t="s">
        <v>22</v>
      </c>
      <c r="B36" s="13" t="s">
        <v>195</v>
      </c>
      <c r="C36" s="13" t="s">
        <v>196</v>
      </c>
      <c r="D36" s="13" t="s">
        <v>197</v>
      </c>
      <c r="E36" s="13" t="s">
        <v>198</v>
      </c>
      <c r="F36" s="13" t="s">
        <v>199</v>
      </c>
      <c r="G36" s="14" t="s">
        <v>200</v>
      </c>
      <c r="H36" s="15"/>
      <c r="I36" s="20"/>
      <c r="J36" s="34" t="s">
        <v>6</v>
      </c>
    </row>
    <row r="37" ht="17.05" customHeight="1" spans="1:10">
      <c r="A37" s="16"/>
      <c r="B37" s="16"/>
      <c r="C37" s="16"/>
      <c r="D37" s="16"/>
      <c r="E37" s="16"/>
      <c r="F37" s="16"/>
      <c r="G37" s="14" t="s">
        <v>201</v>
      </c>
      <c r="H37" s="20"/>
      <c r="I37" s="4" t="s">
        <v>202</v>
      </c>
      <c r="J37" s="34" t="s">
        <v>6</v>
      </c>
    </row>
    <row r="38" ht="27.9" customHeight="1" spans="1:10">
      <c r="A38" s="5" t="s">
        <v>6</v>
      </c>
      <c r="B38" s="6" t="s">
        <v>6</v>
      </c>
      <c r="C38" s="6" t="s">
        <v>6</v>
      </c>
      <c r="D38" s="6" t="s">
        <v>607</v>
      </c>
      <c r="E38" s="5" t="s">
        <v>6</v>
      </c>
      <c r="F38" s="8"/>
      <c r="G38" s="25"/>
      <c r="H38" s="26"/>
      <c r="I38" s="8"/>
      <c r="J38" t="s">
        <v>6</v>
      </c>
    </row>
    <row r="39" ht="16.3" customHeight="1" spans="1:10">
      <c r="A39" s="5" t="s">
        <v>608</v>
      </c>
      <c r="B39" s="6" t="s">
        <v>609</v>
      </c>
      <c r="C39" s="6" t="s">
        <v>223</v>
      </c>
      <c r="D39" s="6" t="s">
        <v>6</v>
      </c>
      <c r="E39" s="5" t="s">
        <v>45</v>
      </c>
      <c r="F39" s="10">
        <v>3</v>
      </c>
      <c r="G39" s="27">
        <v>817.5</v>
      </c>
      <c r="H39" s="28"/>
      <c r="I39" s="9">
        <v>2452.5</v>
      </c>
      <c r="J39" t="s">
        <v>6</v>
      </c>
    </row>
    <row r="40" ht="16.3" customHeight="1" spans="1:10">
      <c r="A40" s="5" t="s">
        <v>225</v>
      </c>
      <c r="B40" s="6" t="s">
        <v>226</v>
      </c>
      <c r="C40" s="6" t="s">
        <v>227</v>
      </c>
      <c r="D40" s="6" t="s">
        <v>228</v>
      </c>
      <c r="E40" s="5" t="s">
        <v>64</v>
      </c>
      <c r="F40" s="10">
        <v>2</v>
      </c>
      <c r="G40" s="27">
        <v>1035.5</v>
      </c>
      <c r="H40" s="28"/>
      <c r="I40" s="9">
        <v>2071</v>
      </c>
      <c r="J40" t="s">
        <v>6</v>
      </c>
    </row>
    <row r="41" ht="16.3" customHeight="1" spans="1:10">
      <c r="A41" s="5" t="s">
        <v>610</v>
      </c>
      <c r="B41" s="6" t="s">
        <v>611</v>
      </c>
      <c r="C41" s="6" t="s">
        <v>227</v>
      </c>
      <c r="D41" s="6" t="s">
        <v>6</v>
      </c>
      <c r="E41" s="5" t="s">
        <v>64</v>
      </c>
      <c r="F41" s="10">
        <v>2</v>
      </c>
      <c r="G41" s="27">
        <v>1035.5</v>
      </c>
      <c r="H41" s="28"/>
      <c r="I41" s="9">
        <v>2071</v>
      </c>
      <c r="J41" t="s">
        <v>6</v>
      </c>
    </row>
    <row r="42" ht="27.9" customHeight="1" spans="1:10">
      <c r="A42" s="5" t="s">
        <v>229</v>
      </c>
      <c r="B42" s="6" t="s">
        <v>230</v>
      </c>
      <c r="C42" s="6" t="s">
        <v>231</v>
      </c>
      <c r="D42" s="6" t="s">
        <v>232</v>
      </c>
      <c r="E42" s="5" t="s">
        <v>64</v>
      </c>
      <c r="F42" s="10">
        <v>8</v>
      </c>
      <c r="G42" s="27">
        <v>397.85</v>
      </c>
      <c r="H42" s="28"/>
      <c r="I42" s="9">
        <v>3182.8</v>
      </c>
      <c r="J42" t="s">
        <v>6</v>
      </c>
    </row>
    <row r="43" ht="16.3" customHeight="1" spans="1:10">
      <c r="A43" s="5" t="s">
        <v>612</v>
      </c>
      <c r="B43" s="6" t="s">
        <v>613</v>
      </c>
      <c r="C43" s="6" t="s">
        <v>231</v>
      </c>
      <c r="D43" s="6" t="s">
        <v>6</v>
      </c>
      <c r="E43" s="5" t="s">
        <v>64</v>
      </c>
      <c r="F43" s="10">
        <v>8</v>
      </c>
      <c r="G43" s="27">
        <v>397.85</v>
      </c>
      <c r="H43" s="28"/>
      <c r="I43" s="9">
        <v>3182.8</v>
      </c>
      <c r="J43" t="s">
        <v>6</v>
      </c>
    </row>
    <row r="44" ht="16.3" customHeight="1" spans="1:10">
      <c r="A44" s="5" t="s">
        <v>233</v>
      </c>
      <c r="B44" s="6" t="s">
        <v>234</v>
      </c>
      <c r="C44" s="6" t="s">
        <v>235</v>
      </c>
      <c r="D44" s="6" t="s">
        <v>6</v>
      </c>
      <c r="E44" s="5" t="s">
        <v>64</v>
      </c>
      <c r="F44" s="10">
        <v>2</v>
      </c>
      <c r="G44" s="27">
        <v>1090</v>
      </c>
      <c r="H44" s="28"/>
      <c r="I44" s="9">
        <v>2180</v>
      </c>
      <c r="J44" t="s">
        <v>6</v>
      </c>
    </row>
    <row r="45" ht="16.3" customHeight="1" spans="1:10">
      <c r="A45" s="5" t="s">
        <v>614</v>
      </c>
      <c r="B45" s="6" t="s">
        <v>615</v>
      </c>
      <c r="C45" s="6" t="s">
        <v>235</v>
      </c>
      <c r="D45" s="6" t="s">
        <v>6</v>
      </c>
      <c r="E45" s="5" t="s">
        <v>64</v>
      </c>
      <c r="F45" s="10">
        <v>2</v>
      </c>
      <c r="G45" s="27">
        <v>1090</v>
      </c>
      <c r="H45" s="28"/>
      <c r="I45" s="9">
        <v>2180</v>
      </c>
      <c r="J45" t="s">
        <v>6</v>
      </c>
    </row>
    <row r="46" ht="16.3" customHeight="1" spans="1:10">
      <c r="A46" s="5" t="s">
        <v>236</v>
      </c>
      <c r="B46" s="6" t="s">
        <v>237</v>
      </c>
      <c r="C46" s="6" t="s">
        <v>238</v>
      </c>
      <c r="D46" s="6" t="s">
        <v>6</v>
      </c>
      <c r="E46" s="5" t="s">
        <v>45</v>
      </c>
      <c r="F46" s="10">
        <v>40</v>
      </c>
      <c r="G46" s="27">
        <v>9.65</v>
      </c>
      <c r="H46" s="28"/>
      <c r="I46" s="9">
        <v>386</v>
      </c>
      <c r="J46" t="s">
        <v>6</v>
      </c>
    </row>
    <row r="47" ht="16.3" customHeight="1" spans="1:10">
      <c r="A47" s="5" t="s">
        <v>616</v>
      </c>
      <c r="B47" s="6" t="s">
        <v>615</v>
      </c>
      <c r="C47" s="6" t="s">
        <v>238</v>
      </c>
      <c r="D47" s="6" t="s">
        <v>6</v>
      </c>
      <c r="E47" s="5" t="s">
        <v>45</v>
      </c>
      <c r="F47" s="10">
        <v>40</v>
      </c>
      <c r="G47" s="27">
        <v>9.65</v>
      </c>
      <c r="H47" s="28"/>
      <c r="I47" s="9">
        <v>386</v>
      </c>
      <c r="J47" t="s">
        <v>6</v>
      </c>
    </row>
    <row r="48" ht="16.3" customHeight="1" spans="1:10">
      <c r="A48" s="5" t="s">
        <v>6</v>
      </c>
      <c r="B48" s="6" t="s">
        <v>6</v>
      </c>
      <c r="C48" s="6" t="s">
        <v>239</v>
      </c>
      <c r="D48" s="6" t="s">
        <v>6</v>
      </c>
      <c r="E48" s="5" t="s">
        <v>6</v>
      </c>
      <c r="F48" s="8"/>
      <c r="G48" s="25"/>
      <c r="H48" s="26"/>
      <c r="I48" s="8"/>
      <c r="J48" t="s">
        <v>6</v>
      </c>
    </row>
    <row r="49" ht="27.9" customHeight="1" spans="1:10">
      <c r="A49" s="5" t="s">
        <v>240</v>
      </c>
      <c r="B49" s="6" t="s">
        <v>241</v>
      </c>
      <c r="C49" s="6" t="s">
        <v>242</v>
      </c>
      <c r="D49" s="6" t="s">
        <v>243</v>
      </c>
      <c r="E49" s="5" t="s">
        <v>244</v>
      </c>
      <c r="F49" s="10">
        <v>0.221</v>
      </c>
      <c r="G49" s="27">
        <v>359.41</v>
      </c>
      <c r="H49" s="28"/>
      <c r="I49" s="9">
        <v>79.43</v>
      </c>
      <c r="J49" t="s">
        <v>6</v>
      </c>
    </row>
    <row r="50" ht="27.9" customHeight="1" spans="1:10">
      <c r="A50" s="5" t="s">
        <v>617</v>
      </c>
      <c r="B50" s="6" t="s">
        <v>618</v>
      </c>
      <c r="C50" s="6" t="s">
        <v>619</v>
      </c>
      <c r="D50" s="6" t="s">
        <v>6</v>
      </c>
      <c r="E50" s="5" t="s">
        <v>244</v>
      </c>
      <c r="F50" s="10">
        <v>0.221</v>
      </c>
      <c r="G50" s="27">
        <v>318.26</v>
      </c>
      <c r="H50" s="28"/>
      <c r="I50" s="9">
        <v>70.34</v>
      </c>
      <c r="J50" t="s">
        <v>6</v>
      </c>
    </row>
    <row r="51" ht="27.9" customHeight="1" spans="1:10">
      <c r="A51" s="5" t="s">
        <v>620</v>
      </c>
      <c r="B51" s="6" t="s">
        <v>621</v>
      </c>
      <c r="C51" s="6" t="s">
        <v>622</v>
      </c>
      <c r="D51" s="6" t="s">
        <v>6</v>
      </c>
      <c r="E51" s="5" t="s">
        <v>244</v>
      </c>
      <c r="F51" s="10">
        <v>0.224</v>
      </c>
      <c r="G51" s="27">
        <v>40.57</v>
      </c>
      <c r="H51" s="28"/>
      <c r="I51" s="9">
        <v>9.09</v>
      </c>
      <c r="J51" t="s">
        <v>6</v>
      </c>
    </row>
    <row r="52" ht="27.9" customHeight="1" spans="1:10">
      <c r="A52" s="5" t="s">
        <v>245</v>
      </c>
      <c r="B52" s="6" t="s">
        <v>246</v>
      </c>
      <c r="C52" s="6" t="s">
        <v>247</v>
      </c>
      <c r="D52" s="6" t="s">
        <v>248</v>
      </c>
      <c r="E52" s="5" t="s">
        <v>244</v>
      </c>
      <c r="F52" s="10">
        <v>0.618</v>
      </c>
      <c r="G52" s="27">
        <v>806.1</v>
      </c>
      <c r="H52" s="28"/>
      <c r="I52" s="9">
        <v>498.17</v>
      </c>
      <c r="J52" t="s">
        <v>6</v>
      </c>
    </row>
    <row r="53" ht="16.3" customHeight="1" spans="1:10">
      <c r="A53" s="5" t="s">
        <v>623</v>
      </c>
      <c r="B53" s="6" t="s">
        <v>624</v>
      </c>
      <c r="C53" s="6" t="s">
        <v>625</v>
      </c>
      <c r="D53" s="6" t="s">
        <v>6</v>
      </c>
      <c r="E53" s="5" t="s">
        <v>244</v>
      </c>
      <c r="F53" s="10">
        <v>0.618</v>
      </c>
      <c r="G53" s="27">
        <v>806.1</v>
      </c>
      <c r="H53" s="28"/>
      <c r="I53" s="9">
        <v>498.17</v>
      </c>
      <c r="J53" t="s">
        <v>6</v>
      </c>
    </row>
    <row r="54" ht="27.9" customHeight="1" spans="1:10">
      <c r="A54" s="5" t="s">
        <v>249</v>
      </c>
      <c r="B54" s="6" t="s">
        <v>250</v>
      </c>
      <c r="C54" s="6" t="s">
        <v>251</v>
      </c>
      <c r="D54" s="6" t="s">
        <v>626</v>
      </c>
      <c r="E54" s="5" t="s">
        <v>210</v>
      </c>
      <c r="F54" s="10">
        <v>6.23</v>
      </c>
      <c r="G54" s="27">
        <v>73.96</v>
      </c>
      <c r="H54" s="28"/>
      <c r="I54" s="9">
        <v>460.77</v>
      </c>
      <c r="J54" t="s">
        <v>6</v>
      </c>
    </row>
    <row r="55" ht="27.9" customHeight="1" spans="1:10">
      <c r="A55" s="5" t="s">
        <v>627</v>
      </c>
      <c r="B55" s="6" t="s">
        <v>628</v>
      </c>
      <c r="C55" s="6" t="s">
        <v>629</v>
      </c>
      <c r="D55" s="6" t="s">
        <v>6</v>
      </c>
      <c r="E55" s="5" t="s">
        <v>210</v>
      </c>
      <c r="F55" s="10">
        <v>6.23</v>
      </c>
      <c r="G55" s="27">
        <v>73.96</v>
      </c>
      <c r="H55" s="28"/>
      <c r="I55" s="9">
        <v>460.77</v>
      </c>
      <c r="J55" t="s">
        <v>6</v>
      </c>
    </row>
    <row r="56" ht="27.9" customHeight="1" spans="1:10">
      <c r="A56" s="5" t="s">
        <v>255</v>
      </c>
      <c r="B56" s="6" t="s">
        <v>256</v>
      </c>
      <c r="C56" s="6" t="s">
        <v>257</v>
      </c>
      <c r="D56" s="6" t="s">
        <v>258</v>
      </c>
      <c r="E56" s="5" t="s">
        <v>210</v>
      </c>
      <c r="F56" s="10">
        <v>5.723</v>
      </c>
      <c r="G56" s="27">
        <v>1.73</v>
      </c>
      <c r="H56" s="28"/>
      <c r="I56" s="9">
        <v>9.9</v>
      </c>
      <c r="J56" t="s">
        <v>6</v>
      </c>
    </row>
    <row r="57" ht="27.9" customHeight="1" spans="1:10">
      <c r="A57" s="5" t="s">
        <v>630</v>
      </c>
      <c r="B57" s="6" t="s">
        <v>631</v>
      </c>
      <c r="C57" s="6" t="s">
        <v>632</v>
      </c>
      <c r="D57" s="6" t="s">
        <v>6</v>
      </c>
      <c r="E57" s="5" t="s">
        <v>210</v>
      </c>
      <c r="F57" s="10">
        <v>5.723</v>
      </c>
      <c r="G57" s="27">
        <v>1.73</v>
      </c>
      <c r="H57" s="28"/>
      <c r="I57" s="9">
        <v>9.9</v>
      </c>
      <c r="J57" t="s">
        <v>6</v>
      </c>
    </row>
    <row r="58" ht="16.3" customHeight="1" spans="1:10">
      <c r="A58" s="5" t="s">
        <v>259</v>
      </c>
      <c r="B58" s="6" t="s">
        <v>260</v>
      </c>
      <c r="C58" s="6" t="s">
        <v>261</v>
      </c>
      <c r="D58" s="6" t="s">
        <v>262</v>
      </c>
      <c r="E58" s="5" t="s">
        <v>244</v>
      </c>
      <c r="F58" s="10">
        <v>0.858</v>
      </c>
      <c r="G58" s="27">
        <v>247.6</v>
      </c>
      <c r="H58" s="28"/>
      <c r="I58" s="9">
        <v>212.44</v>
      </c>
      <c r="J58" t="s">
        <v>6</v>
      </c>
    </row>
    <row r="59" ht="16.3" customHeight="1" spans="1:10">
      <c r="A59" s="5" t="s">
        <v>633</v>
      </c>
      <c r="B59" s="6" t="s">
        <v>587</v>
      </c>
      <c r="C59" s="6" t="s">
        <v>588</v>
      </c>
      <c r="D59" s="6" t="s">
        <v>6</v>
      </c>
      <c r="E59" s="5" t="s">
        <v>244</v>
      </c>
      <c r="F59" s="10">
        <v>0.858</v>
      </c>
      <c r="G59" s="27">
        <v>247.6</v>
      </c>
      <c r="H59" s="28"/>
      <c r="I59" s="9">
        <v>212.44</v>
      </c>
      <c r="J59" t="s">
        <v>6</v>
      </c>
    </row>
    <row r="60" ht="16.3" customHeight="1" spans="1:10">
      <c r="A60" s="5" t="s">
        <v>263</v>
      </c>
      <c r="B60" s="6" t="s">
        <v>264</v>
      </c>
      <c r="C60" s="6" t="s">
        <v>265</v>
      </c>
      <c r="D60" s="6" t="s">
        <v>266</v>
      </c>
      <c r="E60" s="5" t="s">
        <v>210</v>
      </c>
      <c r="F60" s="10">
        <v>5.723</v>
      </c>
      <c r="G60" s="27">
        <v>25.26</v>
      </c>
      <c r="H60" s="28"/>
      <c r="I60" s="9">
        <v>144.56</v>
      </c>
      <c r="J60" t="s">
        <v>6</v>
      </c>
    </row>
    <row r="61" ht="27.9" customHeight="1" spans="1:10">
      <c r="A61" s="5" t="s">
        <v>634</v>
      </c>
      <c r="B61" s="6" t="s">
        <v>635</v>
      </c>
      <c r="C61" s="6" t="s">
        <v>636</v>
      </c>
      <c r="D61" s="6" t="s">
        <v>6</v>
      </c>
      <c r="E61" s="5" t="s">
        <v>210</v>
      </c>
      <c r="F61" s="10">
        <v>5.723</v>
      </c>
      <c r="G61" s="27">
        <v>25.26</v>
      </c>
      <c r="H61" s="28"/>
      <c r="I61" s="9">
        <v>144.56</v>
      </c>
      <c r="J61" t="s">
        <v>6</v>
      </c>
    </row>
    <row r="62" ht="16.3" customHeight="1" spans="1:10">
      <c r="A62" s="5" t="s">
        <v>267</v>
      </c>
      <c r="B62" s="6" t="s">
        <v>268</v>
      </c>
      <c r="C62" s="6" t="s">
        <v>269</v>
      </c>
      <c r="D62" s="6" t="s">
        <v>270</v>
      </c>
      <c r="E62" s="5" t="s">
        <v>244</v>
      </c>
      <c r="F62" s="10">
        <v>2.289</v>
      </c>
      <c r="G62" s="27">
        <v>449.65</v>
      </c>
      <c r="H62" s="28"/>
      <c r="I62" s="9">
        <v>1029.25</v>
      </c>
      <c r="J62" t="s">
        <v>6</v>
      </c>
    </row>
    <row r="63" ht="27.9" customHeight="1" spans="1:10">
      <c r="A63" s="5" t="s">
        <v>637</v>
      </c>
      <c r="B63" s="6" t="s">
        <v>638</v>
      </c>
      <c r="C63" s="6" t="s">
        <v>639</v>
      </c>
      <c r="D63" s="6" t="s">
        <v>6</v>
      </c>
      <c r="E63" s="5" t="s">
        <v>244</v>
      </c>
      <c r="F63" s="10">
        <v>2.289</v>
      </c>
      <c r="G63" s="27">
        <v>449.65</v>
      </c>
      <c r="H63" s="28"/>
      <c r="I63" s="9">
        <v>1029.25</v>
      </c>
      <c r="J63" t="s">
        <v>6</v>
      </c>
    </row>
    <row r="64" ht="16.3" customHeight="1" spans="1:10">
      <c r="A64" s="5" t="s">
        <v>271</v>
      </c>
      <c r="B64" s="6" t="s">
        <v>272</v>
      </c>
      <c r="C64" s="6" t="s">
        <v>273</v>
      </c>
      <c r="D64" s="6" t="s">
        <v>274</v>
      </c>
      <c r="E64" s="5" t="s">
        <v>39</v>
      </c>
      <c r="F64" s="10">
        <v>2.7</v>
      </c>
      <c r="G64" s="27">
        <v>98.61</v>
      </c>
      <c r="H64" s="28"/>
      <c r="I64" s="9">
        <v>266.25</v>
      </c>
      <c r="J64" t="s">
        <v>6</v>
      </c>
    </row>
    <row r="65" ht="24" customHeight="1" spans="1:10">
      <c r="A65" s="5" t="s">
        <v>640</v>
      </c>
      <c r="B65" s="6" t="s">
        <v>641</v>
      </c>
      <c r="C65" s="6" t="s">
        <v>642</v>
      </c>
      <c r="D65" s="6" t="s">
        <v>6</v>
      </c>
      <c r="E65" s="5" t="s">
        <v>39</v>
      </c>
      <c r="F65" s="10">
        <v>2.7</v>
      </c>
      <c r="G65" s="27">
        <v>98.61</v>
      </c>
      <c r="H65" s="28"/>
      <c r="I65" s="9">
        <v>266.25</v>
      </c>
      <c r="J65" t="s">
        <v>6</v>
      </c>
    </row>
    <row r="66" ht="16.3" customHeight="1" spans="1:10">
      <c r="A66" s="17" t="s">
        <v>137</v>
      </c>
      <c r="B66" s="18"/>
      <c r="C66" s="18"/>
      <c r="D66" s="18"/>
      <c r="E66" s="18"/>
      <c r="F66" s="18"/>
      <c r="G66" s="18"/>
      <c r="H66" s="18"/>
      <c r="I66" s="23"/>
      <c r="J66" t="s">
        <v>206</v>
      </c>
    </row>
    <row r="67" ht="27.9" customHeight="1" spans="1:10">
      <c r="A67" s="5" t="s">
        <v>275</v>
      </c>
      <c r="B67" s="6" t="s">
        <v>276</v>
      </c>
      <c r="C67" s="6" t="s">
        <v>277</v>
      </c>
      <c r="D67" s="6" t="s">
        <v>278</v>
      </c>
      <c r="E67" s="5" t="s">
        <v>45</v>
      </c>
      <c r="F67" s="10">
        <v>4</v>
      </c>
      <c r="G67" s="27">
        <v>7085</v>
      </c>
      <c r="H67" s="28"/>
      <c r="I67" s="9">
        <v>28340</v>
      </c>
      <c r="J67" t="s">
        <v>6</v>
      </c>
    </row>
    <row r="68" ht="16.3" customHeight="1" spans="1:10">
      <c r="A68" s="5" t="s">
        <v>643</v>
      </c>
      <c r="B68" s="6" t="s">
        <v>644</v>
      </c>
      <c r="C68" s="6" t="s">
        <v>277</v>
      </c>
      <c r="D68" s="6" t="s">
        <v>6</v>
      </c>
      <c r="E68" s="5" t="s">
        <v>45</v>
      </c>
      <c r="F68" s="10">
        <v>4</v>
      </c>
      <c r="G68" s="27">
        <v>7085</v>
      </c>
      <c r="H68" s="28"/>
      <c r="I68" s="9">
        <v>28340</v>
      </c>
      <c r="J68" t="s">
        <v>6</v>
      </c>
    </row>
    <row r="69" ht="16.3" customHeight="1" spans="1:10">
      <c r="A69" s="17" t="s">
        <v>139</v>
      </c>
      <c r="B69" s="18"/>
      <c r="C69" s="18"/>
      <c r="D69" s="18"/>
      <c r="E69" s="18"/>
      <c r="F69" s="18"/>
      <c r="G69" s="18"/>
      <c r="H69" s="18"/>
      <c r="I69" s="23"/>
      <c r="J69" t="s">
        <v>206</v>
      </c>
    </row>
    <row r="70" ht="27.9" customHeight="1" spans="1:10">
      <c r="A70" s="5" t="s">
        <v>279</v>
      </c>
      <c r="B70" s="6" t="s">
        <v>280</v>
      </c>
      <c r="C70" s="6" t="s">
        <v>281</v>
      </c>
      <c r="D70" s="6" t="s">
        <v>282</v>
      </c>
      <c r="E70" s="5" t="s">
        <v>45</v>
      </c>
      <c r="F70" s="10">
        <v>1</v>
      </c>
      <c r="G70" s="27">
        <v>904.7</v>
      </c>
      <c r="H70" s="28"/>
      <c r="I70" s="9">
        <v>904.7</v>
      </c>
      <c r="J70" t="s">
        <v>6</v>
      </c>
    </row>
    <row r="71" ht="27.9" customHeight="1" spans="1:10">
      <c r="A71" s="11" t="s">
        <v>193</v>
      </c>
      <c r="B71" s="11"/>
      <c r="C71" s="11"/>
      <c r="D71" s="11"/>
      <c r="E71" s="11"/>
      <c r="F71" s="11"/>
      <c r="G71" s="11"/>
      <c r="H71" s="11"/>
      <c r="I71" s="11"/>
      <c r="J71" s="12" t="s">
        <v>6</v>
      </c>
    </row>
    <row r="72" ht="17.05" customHeight="1" spans="1:10">
      <c r="A72" s="2" t="s">
        <v>6</v>
      </c>
      <c r="B72" s="2"/>
      <c r="C72" s="2"/>
      <c r="D72" s="2"/>
      <c r="E72" s="2"/>
      <c r="F72" s="2"/>
      <c r="G72" s="2"/>
      <c r="H72" s="2"/>
      <c r="I72" s="2"/>
      <c r="J72" s="12" t="s">
        <v>6</v>
      </c>
    </row>
    <row r="73" ht="17.05" customHeight="1" spans="1:10">
      <c r="A73" s="3" t="s">
        <v>21</v>
      </c>
      <c r="B73" s="3"/>
      <c r="C73" s="3"/>
      <c r="D73" s="3"/>
      <c r="E73" s="3"/>
      <c r="F73" s="3"/>
      <c r="G73" s="3"/>
      <c r="H73" s="33" t="s">
        <v>645</v>
      </c>
      <c r="I73" s="33"/>
      <c r="J73" s="12" t="s">
        <v>6</v>
      </c>
    </row>
    <row r="74" ht="17.05" customHeight="1" spans="1:10">
      <c r="A74" s="13" t="s">
        <v>22</v>
      </c>
      <c r="B74" s="13" t="s">
        <v>195</v>
      </c>
      <c r="C74" s="13" t="s">
        <v>196</v>
      </c>
      <c r="D74" s="13" t="s">
        <v>197</v>
      </c>
      <c r="E74" s="13" t="s">
        <v>198</v>
      </c>
      <c r="F74" s="13" t="s">
        <v>199</v>
      </c>
      <c r="G74" s="14" t="s">
        <v>200</v>
      </c>
      <c r="H74" s="15"/>
      <c r="I74" s="20"/>
      <c r="J74" s="34" t="s">
        <v>6</v>
      </c>
    </row>
    <row r="75" ht="17.05" customHeight="1" spans="1:10">
      <c r="A75" s="16"/>
      <c r="B75" s="16"/>
      <c r="C75" s="16"/>
      <c r="D75" s="16"/>
      <c r="E75" s="16"/>
      <c r="F75" s="16"/>
      <c r="G75" s="14" t="s">
        <v>201</v>
      </c>
      <c r="H75" s="20"/>
      <c r="I75" s="4" t="s">
        <v>202</v>
      </c>
      <c r="J75" s="34" t="s">
        <v>6</v>
      </c>
    </row>
    <row r="76" ht="16.3" customHeight="1" spans="1:10">
      <c r="A76" s="5" t="s">
        <v>646</v>
      </c>
      <c r="B76" s="6" t="s">
        <v>647</v>
      </c>
      <c r="C76" s="6" t="s">
        <v>281</v>
      </c>
      <c r="D76" s="6" t="s">
        <v>6</v>
      </c>
      <c r="E76" s="5" t="s">
        <v>45</v>
      </c>
      <c r="F76" s="10">
        <v>1</v>
      </c>
      <c r="G76" s="27">
        <v>904.7</v>
      </c>
      <c r="H76" s="28"/>
      <c r="I76" s="9">
        <v>904.7</v>
      </c>
      <c r="J76" t="s">
        <v>6</v>
      </c>
    </row>
    <row r="77" ht="16.3" customHeight="1" spans="1:10">
      <c r="A77" s="17" t="s">
        <v>141</v>
      </c>
      <c r="B77" s="18"/>
      <c r="C77" s="18"/>
      <c r="D77" s="18"/>
      <c r="E77" s="18"/>
      <c r="F77" s="18"/>
      <c r="G77" s="18"/>
      <c r="H77" s="18"/>
      <c r="I77" s="23"/>
      <c r="J77" t="s">
        <v>206</v>
      </c>
    </row>
    <row r="78" ht="39.55" customHeight="1" spans="1:10">
      <c r="A78" s="5" t="s">
        <v>283</v>
      </c>
      <c r="B78" s="6" t="s">
        <v>284</v>
      </c>
      <c r="C78" s="6" t="s">
        <v>47</v>
      </c>
      <c r="D78" s="6" t="s">
        <v>285</v>
      </c>
      <c r="E78" s="5" t="s">
        <v>45</v>
      </c>
      <c r="F78" s="10">
        <v>5</v>
      </c>
      <c r="G78" s="27">
        <v>392.4</v>
      </c>
      <c r="H78" s="28"/>
      <c r="I78" s="9">
        <v>1962</v>
      </c>
      <c r="J78" t="s">
        <v>6</v>
      </c>
    </row>
    <row r="79" ht="16.3" customHeight="1" spans="1:10">
      <c r="A79" s="5" t="s">
        <v>648</v>
      </c>
      <c r="B79" s="6" t="s">
        <v>649</v>
      </c>
      <c r="C79" s="6" t="s">
        <v>47</v>
      </c>
      <c r="D79" s="6" t="s">
        <v>6</v>
      </c>
      <c r="E79" s="5" t="s">
        <v>45</v>
      </c>
      <c r="F79" s="10">
        <v>5</v>
      </c>
      <c r="G79" s="27">
        <v>392.4</v>
      </c>
      <c r="H79" s="28"/>
      <c r="I79" s="9">
        <v>1962</v>
      </c>
      <c r="J79" t="s">
        <v>6</v>
      </c>
    </row>
    <row r="80" ht="16.3" customHeight="1" spans="1:10">
      <c r="A80" s="17" t="s">
        <v>143</v>
      </c>
      <c r="B80" s="18"/>
      <c r="C80" s="18"/>
      <c r="D80" s="18"/>
      <c r="E80" s="18"/>
      <c r="F80" s="18"/>
      <c r="G80" s="18"/>
      <c r="H80" s="18"/>
      <c r="I80" s="23"/>
      <c r="J80" t="s">
        <v>206</v>
      </c>
    </row>
    <row r="81" ht="62.8" customHeight="1" spans="1:10">
      <c r="A81" s="5" t="s">
        <v>286</v>
      </c>
      <c r="B81" s="6" t="s">
        <v>287</v>
      </c>
      <c r="C81" s="6" t="s">
        <v>288</v>
      </c>
      <c r="D81" s="6" t="s">
        <v>289</v>
      </c>
      <c r="E81" s="5" t="s">
        <v>210</v>
      </c>
      <c r="F81" s="10">
        <v>59.95</v>
      </c>
      <c r="G81" s="27">
        <v>6.79</v>
      </c>
      <c r="H81" s="28"/>
      <c r="I81" s="9">
        <v>407.06</v>
      </c>
      <c r="J81" t="s">
        <v>6</v>
      </c>
    </row>
    <row r="82" ht="16.3" customHeight="1" spans="1:10">
      <c r="A82" s="5" t="s">
        <v>650</v>
      </c>
      <c r="B82" s="6" t="s">
        <v>651</v>
      </c>
      <c r="C82" s="6" t="s">
        <v>652</v>
      </c>
      <c r="D82" s="6" t="s">
        <v>6</v>
      </c>
      <c r="E82" s="5" t="s">
        <v>210</v>
      </c>
      <c r="F82" s="10">
        <v>59.95</v>
      </c>
      <c r="G82" s="27">
        <v>6.79</v>
      </c>
      <c r="H82" s="28"/>
      <c r="I82" s="9">
        <v>407.06</v>
      </c>
      <c r="J82" t="s">
        <v>6</v>
      </c>
    </row>
    <row r="83" ht="27.9" customHeight="1" spans="1:10">
      <c r="A83" s="5" t="s">
        <v>290</v>
      </c>
      <c r="B83" s="6" t="s">
        <v>291</v>
      </c>
      <c r="C83" s="6" t="s">
        <v>292</v>
      </c>
      <c r="D83" s="6" t="s">
        <v>293</v>
      </c>
      <c r="E83" s="5" t="s">
        <v>210</v>
      </c>
      <c r="F83" s="10">
        <v>11.99</v>
      </c>
      <c r="G83" s="27">
        <v>191.72</v>
      </c>
      <c r="H83" s="28"/>
      <c r="I83" s="9">
        <v>2298.72</v>
      </c>
      <c r="J83" t="s">
        <v>6</v>
      </c>
    </row>
    <row r="84" ht="27.9" customHeight="1" spans="1:10">
      <c r="A84" s="5" t="s">
        <v>653</v>
      </c>
      <c r="B84" s="6" t="s">
        <v>654</v>
      </c>
      <c r="C84" s="6" t="s">
        <v>655</v>
      </c>
      <c r="D84" s="6" t="s">
        <v>6</v>
      </c>
      <c r="E84" s="5" t="s">
        <v>210</v>
      </c>
      <c r="F84" s="10">
        <v>11.99</v>
      </c>
      <c r="G84" s="27">
        <v>191.72</v>
      </c>
      <c r="H84" s="28"/>
      <c r="I84" s="9">
        <v>2298.72</v>
      </c>
      <c r="J84" t="s">
        <v>6</v>
      </c>
    </row>
    <row r="85" ht="39.55" customHeight="1" spans="1:10">
      <c r="A85" s="5" t="s">
        <v>294</v>
      </c>
      <c r="B85" s="6" t="s">
        <v>295</v>
      </c>
      <c r="C85" s="6" t="s">
        <v>296</v>
      </c>
      <c r="D85" s="6" t="s">
        <v>297</v>
      </c>
      <c r="E85" s="5" t="s">
        <v>210</v>
      </c>
      <c r="F85" s="10">
        <v>233.998</v>
      </c>
      <c r="G85" s="27">
        <v>109.4</v>
      </c>
      <c r="H85" s="28"/>
      <c r="I85" s="9">
        <v>25599.38</v>
      </c>
      <c r="J85" t="s">
        <v>6</v>
      </c>
    </row>
    <row r="86" ht="16.3" customHeight="1" spans="1:10">
      <c r="A86" s="5" t="s">
        <v>656</v>
      </c>
      <c r="B86" s="6" t="s">
        <v>657</v>
      </c>
      <c r="C86" s="6" t="s">
        <v>658</v>
      </c>
      <c r="D86" s="6" t="s">
        <v>6</v>
      </c>
      <c r="E86" s="5" t="s">
        <v>210</v>
      </c>
      <c r="F86" s="10">
        <v>233.998</v>
      </c>
      <c r="G86" s="27">
        <v>109.4</v>
      </c>
      <c r="H86" s="28"/>
      <c r="I86" s="9">
        <v>25599.38</v>
      </c>
      <c r="J86" t="s">
        <v>6</v>
      </c>
    </row>
    <row r="87" ht="86.05" customHeight="1" spans="1:10">
      <c r="A87" s="5" t="s">
        <v>298</v>
      </c>
      <c r="B87" s="6" t="s">
        <v>299</v>
      </c>
      <c r="C87" s="6" t="s">
        <v>300</v>
      </c>
      <c r="D87" s="6" t="s">
        <v>301</v>
      </c>
      <c r="E87" s="5" t="s">
        <v>210</v>
      </c>
      <c r="F87" s="10">
        <v>297.155</v>
      </c>
      <c r="G87" s="27">
        <v>130.65</v>
      </c>
      <c r="H87" s="28"/>
      <c r="I87" s="9">
        <v>38823.3</v>
      </c>
      <c r="J87" t="s">
        <v>6</v>
      </c>
    </row>
    <row r="88" ht="16.3" customHeight="1" spans="1:10">
      <c r="A88" s="5" t="s">
        <v>659</v>
      </c>
      <c r="B88" s="6" t="s">
        <v>585</v>
      </c>
      <c r="C88" s="6" t="s">
        <v>586</v>
      </c>
      <c r="D88" s="6" t="s">
        <v>6</v>
      </c>
      <c r="E88" s="5" t="s">
        <v>210</v>
      </c>
      <c r="F88" s="10">
        <v>297.155</v>
      </c>
      <c r="G88" s="27">
        <v>9.23</v>
      </c>
      <c r="H88" s="28"/>
      <c r="I88" s="9">
        <v>2742.74</v>
      </c>
      <c r="J88" t="s">
        <v>6</v>
      </c>
    </row>
    <row r="89" ht="16.3" customHeight="1" spans="1:10">
      <c r="A89" s="5" t="s">
        <v>660</v>
      </c>
      <c r="B89" s="6" t="s">
        <v>587</v>
      </c>
      <c r="C89" s="6" t="s">
        <v>588</v>
      </c>
      <c r="D89" s="6" t="s">
        <v>6</v>
      </c>
      <c r="E89" s="5" t="s">
        <v>244</v>
      </c>
      <c r="F89" s="10">
        <v>44.573</v>
      </c>
      <c r="G89" s="27">
        <v>247.6</v>
      </c>
      <c r="H89" s="28"/>
      <c r="I89" s="9">
        <v>11036.27</v>
      </c>
      <c r="J89" t="s">
        <v>6</v>
      </c>
    </row>
    <row r="90" ht="16.3" customHeight="1" spans="1:10">
      <c r="A90" s="5" t="s">
        <v>661</v>
      </c>
      <c r="B90" s="6" t="s">
        <v>589</v>
      </c>
      <c r="C90" s="6" t="s">
        <v>662</v>
      </c>
      <c r="D90" s="6" t="s">
        <v>6</v>
      </c>
      <c r="E90" s="5" t="s">
        <v>244</v>
      </c>
      <c r="F90" s="10">
        <v>30.509</v>
      </c>
      <c r="G90" s="27">
        <v>524.18</v>
      </c>
      <c r="H90" s="28"/>
      <c r="I90" s="9">
        <v>15992.21</v>
      </c>
      <c r="J90" t="s">
        <v>6</v>
      </c>
    </row>
    <row r="91" ht="27.9" customHeight="1" spans="1:10">
      <c r="A91" s="5" t="s">
        <v>663</v>
      </c>
      <c r="B91" s="6" t="s">
        <v>664</v>
      </c>
      <c r="C91" s="6" t="s">
        <v>665</v>
      </c>
      <c r="D91" s="6" t="s">
        <v>6</v>
      </c>
      <c r="E91" s="5" t="s">
        <v>210</v>
      </c>
      <c r="F91" s="10">
        <v>22.433</v>
      </c>
      <c r="G91" s="27">
        <v>33.2</v>
      </c>
      <c r="H91" s="28"/>
      <c r="I91" s="9">
        <v>744.78</v>
      </c>
      <c r="J91" t="s">
        <v>6</v>
      </c>
    </row>
    <row r="92" ht="27.9" customHeight="1" spans="1:10">
      <c r="A92" s="5" t="s">
        <v>666</v>
      </c>
      <c r="B92" s="6" t="s">
        <v>667</v>
      </c>
      <c r="C92" s="6" t="s">
        <v>668</v>
      </c>
      <c r="D92" s="6" t="s">
        <v>6</v>
      </c>
      <c r="E92" s="5" t="s">
        <v>339</v>
      </c>
      <c r="F92" s="10">
        <v>1.174</v>
      </c>
      <c r="G92" s="27">
        <v>6258.59</v>
      </c>
      <c r="H92" s="28"/>
      <c r="I92" s="9">
        <v>7347.58</v>
      </c>
      <c r="J92" t="s">
        <v>6</v>
      </c>
    </row>
    <row r="93" ht="27.9" customHeight="1" spans="1:10">
      <c r="A93" s="5" t="s">
        <v>669</v>
      </c>
      <c r="B93" s="6" t="s">
        <v>667</v>
      </c>
      <c r="C93" s="6" t="s">
        <v>668</v>
      </c>
      <c r="D93" s="6" t="s">
        <v>6</v>
      </c>
      <c r="E93" s="5" t="s">
        <v>339</v>
      </c>
      <c r="F93" s="10">
        <v>0.157</v>
      </c>
      <c r="G93" s="27">
        <v>6115.18</v>
      </c>
      <c r="H93" s="28"/>
      <c r="I93" s="9">
        <v>960.08</v>
      </c>
      <c r="J93" t="s">
        <v>6</v>
      </c>
    </row>
    <row r="94" ht="16.3" customHeight="1" spans="1:10">
      <c r="A94" s="5" t="s">
        <v>302</v>
      </c>
      <c r="B94" s="6" t="s">
        <v>303</v>
      </c>
      <c r="C94" s="6" t="s">
        <v>304</v>
      </c>
      <c r="D94" s="6" t="s">
        <v>305</v>
      </c>
      <c r="E94" s="5" t="s">
        <v>244</v>
      </c>
      <c r="F94" s="10">
        <v>11.634</v>
      </c>
      <c r="G94" s="27">
        <v>95.72</v>
      </c>
      <c r="H94" s="28"/>
      <c r="I94" s="9">
        <v>1113.61</v>
      </c>
      <c r="J94" t="s">
        <v>6</v>
      </c>
    </row>
    <row r="95" ht="16.3" customHeight="1" spans="1:10">
      <c r="A95" s="5" t="s">
        <v>670</v>
      </c>
      <c r="B95" s="6" t="s">
        <v>671</v>
      </c>
      <c r="C95" s="6" t="s">
        <v>672</v>
      </c>
      <c r="D95" s="6" t="s">
        <v>6</v>
      </c>
      <c r="E95" s="5" t="s">
        <v>244</v>
      </c>
      <c r="F95" s="10">
        <v>11.634</v>
      </c>
      <c r="G95" s="27">
        <v>95.72</v>
      </c>
      <c r="H95" s="28"/>
      <c r="I95" s="9">
        <v>1113.61</v>
      </c>
      <c r="J95" t="s">
        <v>6</v>
      </c>
    </row>
    <row r="96" ht="16.3" customHeight="1" spans="1:10">
      <c r="A96" s="17" t="s">
        <v>145</v>
      </c>
      <c r="B96" s="18"/>
      <c r="C96" s="18"/>
      <c r="D96" s="18"/>
      <c r="E96" s="18"/>
      <c r="F96" s="18"/>
      <c r="G96" s="18"/>
      <c r="H96" s="18"/>
      <c r="I96" s="23"/>
      <c r="J96" t="s">
        <v>206</v>
      </c>
    </row>
    <row r="97" ht="16.3" customHeight="1" spans="1:10">
      <c r="A97" s="5" t="s">
        <v>6</v>
      </c>
      <c r="B97" s="6" t="s">
        <v>6</v>
      </c>
      <c r="C97" s="6" t="s">
        <v>306</v>
      </c>
      <c r="D97" s="6" t="s">
        <v>6</v>
      </c>
      <c r="E97" s="5" t="s">
        <v>6</v>
      </c>
      <c r="F97" s="8"/>
      <c r="G97" s="25"/>
      <c r="H97" s="26"/>
      <c r="I97" s="8"/>
      <c r="J97" t="s">
        <v>6</v>
      </c>
    </row>
    <row r="98" ht="45" customHeight="1" spans="1:10">
      <c r="A98" s="5" t="s">
        <v>307</v>
      </c>
      <c r="B98" s="6" t="s">
        <v>308</v>
      </c>
      <c r="C98" s="6" t="s">
        <v>309</v>
      </c>
      <c r="D98" s="6" t="s">
        <v>310</v>
      </c>
      <c r="E98" s="5" t="s">
        <v>244</v>
      </c>
      <c r="F98" s="10">
        <v>228.888</v>
      </c>
      <c r="G98" s="27">
        <v>8.15</v>
      </c>
      <c r="H98" s="28"/>
      <c r="I98" s="9">
        <v>1865.44</v>
      </c>
      <c r="J98" t="s">
        <v>6</v>
      </c>
    </row>
    <row r="99" ht="39.55" customHeight="1" spans="1:10">
      <c r="A99" s="5" t="s">
        <v>673</v>
      </c>
      <c r="B99" s="6" t="s">
        <v>674</v>
      </c>
      <c r="C99" s="6" t="s">
        <v>675</v>
      </c>
      <c r="D99" s="6" t="s">
        <v>6</v>
      </c>
      <c r="E99" s="5" t="s">
        <v>244</v>
      </c>
      <c r="F99" s="10">
        <v>11.444</v>
      </c>
      <c r="G99" s="27">
        <v>70.25</v>
      </c>
      <c r="H99" s="28"/>
      <c r="I99" s="9">
        <v>803.94</v>
      </c>
      <c r="J99" t="s">
        <v>6</v>
      </c>
    </row>
    <row r="100" ht="27.9" customHeight="1" spans="1:10">
      <c r="A100" s="5" t="s">
        <v>676</v>
      </c>
      <c r="B100" s="6" t="s">
        <v>677</v>
      </c>
      <c r="C100" s="6" t="s">
        <v>678</v>
      </c>
      <c r="D100" s="6" t="s">
        <v>6</v>
      </c>
      <c r="E100" s="5" t="s">
        <v>244</v>
      </c>
      <c r="F100" s="10">
        <v>13.207</v>
      </c>
      <c r="G100" s="27">
        <v>4.2</v>
      </c>
      <c r="H100" s="28"/>
      <c r="I100" s="9">
        <v>55.47</v>
      </c>
      <c r="J100" t="s">
        <v>6</v>
      </c>
    </row>
    <row r="101" ht="16.3" customHeight="1" spans="1:10">
      <c r="A101" s="5" t="s">
        <v>679</v>
      </c>
      <c r="B101" s="6" t="s">
        <v>680</v>
      </c>
      <c r="C101" s="6" t="s">
        <v>681</v>
      </c>
      <c r="D101" s="6" t="s">
        <v>6</v>
      </c>
      <c r="E101" s="5" t="s">
        <v>244</v>
      </c>
      <c r="F101" s="10">
        <v>204.237</v>
      </c>
      <c r="G101" s="27">
        <v>4.93</v>
      </c>
      <c r="H101" s="28"/>
      <c r="I101" s="9">
        <v>1006.89</v>
      </c>
      <c r="J101" t="s">
        <v>6</v>
      </c>
    </row>
    <row r="102" ht="27.9" customHeight="1" spans="1:10">
      <c r="A102" s="11" t="s">
        <v>193</v>
      </c>
      <c r="B102" s="11"/>
      <c r="C102" s="11"/>
      <c r="D102" s="11"/>
      <c r="E102" s="11"/>
      <c r="F102" s="11"/>
      <c r="G102" s="11"/>
      <c r="H102" s="11"/>
      <c r="I102" s="11"/>
      <c r="J102" s="12" t="s">
        <v>6</v>
      </c>
    </row>
    <row r="103" ht="17.05" customHeight="1" spans="1:10">
      <c r="A103" s="2" t="s">
        <v>6</v>
      </c>
      <c r="B103" s="2"/>
      <c r="C103" s="2"/>
      <c r="D103" s="2"/>
      <c r="E103" s="2"/>
      <c r="F103" s="2"/>
      <c r="G103" s="2"/>
      <c r="H103" s="2"/>
      <c r="I103" s="2"/>
      <c r="J103" s="12" t="s">
        <v>6</v>
      </c>
    </row>
    <row r="104" ht="17.05" customHeight="1" spans="1:10">
      <c r="A104" s="3" t="s">
        <v>21</v>
      </c>
      <c r="B104" s="3"/>
      <c r="C104" s="3"/>
      <c r="D104" s="3"/>
      <c r="E104" s="3"/>
      <c r="F104" s="3"/>
      <c r="G104" s="3"/>
      <c r="H104" s="33" t="s">
        <v>682</v>
      </c>
      <c r="I104" s="33"/>
      <c r="J104" s="12" t="s">
        <v>6</v>
      </c>
    </row>
    <row r="105" ht="17.05" customHeight="1" spans="1:10">
      <c r="A105" s="13" t="s">
        <v>22</v>
      </c>
      <c r="B105" s="13" t="s">
        <v>195</v>
      </c>
      <c r="C105" s="13" t="s">
        <v>196</v>
      </c>
      <c r="D105" s="13" t="s">
        <v>197</v>
      </c>
      <c r="E105" s="13" t="s">
        <v>198</v>
      </c>
      <c r="F105" s="13" t="s">
        <v>199</v>
      </c>
      <c r="G105" s="14" t="s">
        <v>200</v>
      </c>
      <c r="H105" s="15"/>
      <c r="I105" s="20"/>
      <c r="J105" s="34" t="s">
        <v>6</v>
      </c>
    </row>
    <row r="106" ht="17.05" customHeight="1" spans="1:10">
      <c r="A106" s="16"/>
      <c r="B106" s="16"/>
      <c r="C106" s="16"/>
      <c r="D106" s="16"/>
      <c r="E106" s="16"/>
      <c r="F106" s="16"/>
      <c r="G106" s="14" t="s">
        <v>201</v>
      </c>
      <c r="H106" s="20"/>
      <c r="I106" s="4" t="s">
        <v>202</v>
      </c>
      <c r="J106" s="34" t="s">
        <v>6</v>
      </c>
    </row>
    <row r="107" ht="16.3" customHeight="1" spans="1:10">
      <c r="A107" s="5" t="s">
        <v>6</v>
      </c>
      <c r="B107" s="6" t="s">
        <v>6</v>
      </c>
      <c r="C107" s="6" t="s">
        <v>683</v>
      </c>
      <c r="D107" s="6" t="s">
        <v>6</v>
      </c>
      <c r="E107" s="5" t="s">
        <v>6</v>
      </c>
      <c r="F107" s="8"/>
      <c r="G107" s="25"/>
      <c r="H107" s="26"/>
      <c r="I107" s="8"/>
      <c r="J107" t="s">
        <v>6</v>
      </c>
    </row>
    <row r="108" ht="62.8" customHeight="1" spans="1:10">
      <c r="A108" s="5" t="s">
        <v>311</v>
      </c>
      <c r="B108" s="6" t="s">
        <v>312</v>
      </c>
      <c r="C108" s="6" t="s">
        <v>313</v>
      </c>
      <c r="D108" s="6" t="s">
        <v>314</v>
      </c>
      <c r="E108" s="5" t="s">
        <v>244</v>
      </c>
      <c r="F108" s="10">
        <v>24.561</v>
      </c>
      <c r="G108" s="27">
        <v>7.99</v>
      </c>
      <c r="H108" s="28"/>
      <c r="I108" s="9">
        <v>196.24</v>
      </c>
      <c r="J108" t="s">
        <v>6</v>
      </c>
    </row>
    <row r="109" ht="39.55" customHeight="1" spans="1:10">
      <c r="A109" s="5" t="s">
        <v>684</v>
      </c>
      <c r="B109" s="6" t="s">
        <v>685</v>
      </c>
      <c r="C109" s="6" t="s">
        <v>686</v>
      </c>
      <c r="D109" s="6" t="s">
        <v>6</v>
      </c>
      <c r="E109" s="5" t="s">
        <v>244</v>
      </c>
      <c r="F109" s="10">
        <v>1.228</v>
      </c>
      <c r="G109" s="27">
        <v>66.18</v>
      </c>
      <c r="H109" s="28"/>
      <c r="I109" s="9">
        <v>81.27</v>
      </c>
      <c r="J109" t="s">
        <v>6</v>
      </c>
    </row>
    <row r="110" ht="27.9" customHeight="1" spans="1:10">
      <c r="A110" s="5" t="s">
        <v>687</v>
      </c>
      <c r="B110" s="6" t="s">
        <v>680</v>
      </c>
      <c r="C110" s="6" t="s">
        <v>688</v>
      </c>
      <c r="D110" s="6" t="s">
        <v>6</v>
      </c>
      <c r="E110" s="5" t="s">
        <v>244</v>
      </c>
      <c r="F110" s="10">
        <v>23.333</v>
      </c>
      <c r="G110" s="27">
        <v>4.93</v>
      </c>
      <c r="H110" s="28"/>
      <c r="I110" s="9">
        <v>115.03</v>
      </c>
      <c r="J110" t="s">
        <v>6</v>
      </c>
    </row>
    <row r="111" ht="16.3" customHeight="1" spans="1:10">
      <c r="A111" s="5" t="s">
        <v>316</v>
      </c>
      <c r="B111" s="6" t="s">
        <v>317</v>
      </c>
      <c r="C111" s="6" t="s">
        <v>269</v>
      </c>
      <c r="D111" s="6" t="s">
        <v>318</v>
      </c>
      <c r="E111" s="5" t="s">
        <v>244</v>
      </c>
      <c r="F111" s="10">
        <v>204.237</v>
      </c>
      <c r="G111" s="27">
        <v>10.65</v>
      </c>
      <c r="H111" s="28"/>
      <c r="I111" s="9">
        <v>2175.12</v>
      </c>
      <c r="J111" t="s">
        <v>6</v>
      </c>
    </row>
    <row r="112" ht="16.3" customHeight="1" spans="1:10">
      <c r="A112" s="5" t="s">
        <v>689</v>
      </c>
      <c r="B112" s="6" t="s">
        <v>690</v>
      </c>
      <c r="C112" s="6" t="s">
        <v>691</v>
      </c>
      <c r="D112" s="6" t="s">
        <v>6</v>
      </c>
      <c r="E112" s="5" t="s">
        <v>244</v>
      </c>
      <c r="F112" s="10">
        <v>204.237</v>
      </c>
      <c r="G112" s="27">
        <v>10.65</v>
      </c>
      <c r="H112" s="28"/>
      <c r="I112" s="9">
        <v>2175.12</v>
      </c>
      <c r="J112" t="s">
        <v>6</v>
      </c>
    </row>
    <row r="113" ht="27.9" customHeight="1" spans="1:10">
      <c r="A113" s="5" t="s">
        <v>319</v>
      </c>
      <c r="B113" s="6" t="s">
        <v>320</v>
      </c>
      <c r="C113" s="6" t="s">
        <v>321</v>
      </c>
      <c r="D113" s="6" t="s">
        <v>322</v>
      </c>
      <c r="E113" s="5" t="s">
        <v>244</v>
      </c>
      <c r="F113" s="10">
        <v>18.694</v>
      </c>
      <c r="G113" s="27">
        <v>11.96</v>
      </c>
      <c r="H113" s="28"/>
      <c r="I113" s="9">
        <v>223.58</v>
      </c>
      <c r="J113" t="s">
        <v>6</v>
      </c>
    </row>
    <row r="114" ht="27.9" customHeight="1" spans="1:10">
      <c r="A114" s="5" t="s">
        <v>692</v>
      </c>
      <c r="B114" s="6" t="s">
        <v>693</v>
      </c>
      <c r="C114" s="6" t="s">
        <v>694</v>
      </c>
      <c r="D114" s="6" t="s">
        <v>6</v>
      </c>
      <c r="E114" s="5" t="s">
        <v>244</v>
      </c>
      <c r="F114" s="10">
        <v>18.694</v>
      </c>
      <c r="G114" s="27">
        <v>11.96</v>
      </c>
      <c r="H114" s="28"/>
      <c r="I114" s="9">
        <v>223.58</v>
      </c>
      <c r="J114" t="s">
        <v>6</v>
      </c>
    </row>
    <row r="115" ht="27.9" customHeight="1" spans="1:10">
      <c r="A115" s="5" t="s">
        <v>323</v>
      </c>
      <c r="B115" s="6" t="s">
        <v>324</v>
      </c>
      <c r="C115" s="6" t="s">
        <v>261</v>
      </c>
      <c r="D115" s="6" t="s">
        <v>243</v>
      </c>
      <c r="E115" s="5" t="s">
        <v>244</v>
      </c>
      <c r="F115" s="10">
        <v>18.955</v>
      </c>
      <c r="G115" s="27">
        <v>359.44</v>
      </c>
      <c r="H115" s="28"/>
      <c r="I115" s="9">
        <v>6813.19</v>
      </c>
      <c r="J115" t="s">
        <v>6</v>
      </c>
    </row>
    <row r="116" ht="27.9" customHeight="1" spans="1:10">
      <c r="A116" s="5" t="s">
        <v>695</v>
      </c>
      <c r="B116" s="6" t="s">
        <v>618</v>
      </c>
      <c r="C116" s="6" t="s">
        <v>619</v>
      </c>
      <c r="D116" s="6" t="s">
        <v>6</v>
      </c>
      <c r="E116" s="5" t="s">
        <v>244</v>
      </c>
      <c r="F116" s="10">
        <v>18.955</v>
      </c>
      <c r="G116" s="27">
        <v>318.26</v>
      </c>
      <c r="H116" s="28"/>
      <c r="I116" s="9">
        <v>6032.62</v>
      </c>
      <c r="J116" t="s">
        <v>6</v>
      </c>
    </row>
    <row r="117" ht="27.9" customHeight="1" spans="1:10">
      <c r="A117" s="5" t="s">
        <v>696</v>
      </c>
      <c r="B117" s="6" t="s">
        <v>621</v>
      </c>
      <c r="C117" s="6" t="s">
        <v>622</v>
      </c>
      <c r="D117" s="6" t="s">
        <v>6</v>
      </c>
      <c r="E117" s="5" t="s">
        <v>244</v>
      </c>
      <c r="F117" s="10">
        <v>19.239</v>
      </c>
      <c r="G117" s="27">
        <v>40.57</v>
      </c>
      <c r="H117" s="28"/>
      <c r="I117" s="9">
        <v>780.53</v>
      </c>
      <c r="J117" t="s">
        <v>6</v>
      </c>
    </row>
    <row r="118" ht="16.3" customHeight="1" spans="1:10">
      <c r="A118" s="5" t="s">
        <v>325</v>
      </c>
      <c r="B118" s="6" t="s">
        <v>326</v>
      </c>
      <c r="C118" s="6" t="s">
        <v>327</v>
      </c>
      <c r="D118" s="6" t="s">
        <v>328</v>
      </c>
      <c r="E118" s="5" t="s">
        <v>244</v>
      </c>
      <c r="F118" s="10">
        <v>11.664</v>
      </c>
      <c r="G118" s="27">
        <v>432.3</v>
      </c>
      <c r="H118" s="28"/>
      <c r="I118" s="9">
        <v>5042.35</v>
      </c>
      <c r="J118" t="s">
        <v>6</v>
      </c>
    </row>
    <row r="119" ht="27.9" customHeight="1" spans="1:10">
      <c r="A119" s="5" t="s">
        <v>697</v>
      </c>
      <c r="B119" s="6" t="s">
        <v>698</v>
      </c>
      <c r="C119" s="6" t="s">
        <v>699</v>
      </c>
      <c r="D119" s="6" t="s">
        <v>6</v>
      </c>
      <c r="E119" s="5" t="s">
        <v>244</v>
      </c>
      <c r="F119" s="10">
        <v>11.664</v>
      </c>
      <c r="G119" s="27">
        <v>356.47</v>
      </c>
      <c r="H119" s="28"/>
      <c r="I119" s="9">
        <v>4157.87</v>
      </c>
      <c r="J119" t="s">
        <v>6</v>
      </c>
    </row>
    <row r="120" ht="16.3" customHeight="1" spans="1:10">
      <c r="A120" s="5" t="s">
        <v>700</v>
      </c>
      <c r="B120" s="6" t="s">
        <v>701</v>
      </c>
      <c r="C120" s="6" t="s">
        <v>702</v>
      </c>
      <c r="D120" s="6" t="s">
        <v>6</v>
      </c>
      <c r="E120" s="5" t="s">
        <v>244</v>
      </c>
      <c r="F120" s="10">
        <v>11.781</v>
      </c>
      <c r="G120" s="27">
        <v>75.08</v>
      </c>
      <c r="H120" s="28"/>
      <c r="I120" s="9">
        <v>884.52</v>
      </c>
      <c r="J120" t="s">
        <v>6</v>
      </c>
    </row>
    <row r="121" ht="16.3" customHeight="1" spans="1:10">
      <c r="A121" s="5" t="s">
        <v>329</v>
      </c>
      <c r="B121" s="6" t="s">
        <v>330</v>
      </c>
      <c r="C121" s="6" t="s">
        <v>331</v>
      </c>
      <c r="D121" s="6" t="s">
        <v>328</v>
      </c>
      <c r="E121" s="5" t="s">
        <v>244</v>
      </c>
      <c r="F121" s="10">
        <v>5.184</v>
      </c>
      <c r="G121" s="27">
        <v>455.39</v>
      </c>
      <c r="H121" s="28"/>
      <c r="I121" s="9">
        <v>2360.74</v>
      </c>
      <c r="J121" t="s">
        <v>6</v>
      </c>
    </row>
    <row r="122" ht="27.9" customHeight="1" spans="1:10">
      <c r="A122" s="5" t="s">
        <v>703</v>
      </c>
      <c r="B122" s="6" t="s">
        <v>704</v>
      </c>
      <c r="C122" s="6" t="s">
        <v>705</v>
      </c>
      <c r="D122" s="6" t="s">
        <v>6</v>
      </c>
      <c r="E122" s="5" t="s">
        <v>244</v>
      </c>
      <c r="F122" s="10">
        <v>5.184</v>
      </c>
      <c r="G122" s="27">
        <v>381.83</v>
      </c>
      <c r="H122" s="28"/>
      <c r="I122" s="9">
        <v>1979.41</v>
      </c>
      <c r="J122" t="s">
        <v>6</v>
      </c>
    </row>
    <row r="123" ht="16.3" customHeight="1" spans="1:10">
      <c r="A123" s="5" t="s">
        <v>706</v>
      </c>
      <c r="B123" s="6" t="s">
        <v>701</v>
      </c>
      <c r="C123" s="6" t="s">
        <v>702</v>
      </c>
      <c r="D123" s="6" t="s">
        <v>6</v>
      </c>
      <c r="E123" s="5" t="s">
        <v>244</v>
      </c>
      <c r="F123" s="10">
        <v>5.079</v>
      </c>
      <c r="G123" s="27">
        <v>75.08</v>
      </c>
      <c r="H123" s="28"/>
      <c r="I123" s="9">
        <v>381.33</v>
      </c>
      <c r="J123" t="s">
        <v>6</v>
      </c>
    </row>
    <row r="124" ht="16.3" customHeight="1" spans="1:10">
      <c r="A124" s="5" t="s">
        <v>332</v>
      </c>
      <c r="B124" s="6" t="s">
        <v>333</v>
      </c>
      <c r="C124" s="6" t="s">
        <v>334</v>
      </c>
      <c r="D124" s="6" t="s">
        <v>328</v>
      </c>
      <c r="E124" s="5" t="s">
        <v>244</v>
      </c>
      <c r="F124" s="10">
        <v>13.409</v>
      </c>
      <c r="G124" s="27">
        <v>438.63</v>
      </c>
      <c r="H124" s="28"/>
      <c r="I124" s="9">
        <v>5881.59</v>
      </c>
      <c r="J124" t="s">
        <v>6</v>
      </c>
    </row>
    <row r="125" ht="16.3" customHeight="1" spans="1:10">
      <c r="A125" s="5" t="s">
        <v>707</v>
      </c>
      <c r="B125" s="6" t="s">
        <v>708</v>
      </c>
      <c r="C125" s="6" t="s">
        <v>709</v>
      </c>
      <c r="D125" s="6" t="s">
        <v>6</v>
      </c>
      <c r="E125" s="5" t="s">
        <v>244</v>
      </c>
      <c r="F125" s="10">
        <v>13.409</v>
      </c>
      <c r="G125" s="27">
        <v>362.8</v>
      </c>
      <c r="H125" s="28"/>
      <c r="I125" s="9">
        <v>4864.79</v>
      </c>
      <c r="J125" t="s">
        <v>6</v>
      </c>
    </row>
    <row r="126" ht="16.3" customHeight="1" spans="1:10">
      <c r="A126" s="5" t="s">
        <v>710</v>
      </c>
      <c r="B126" s="6" t="s">
        <v>701</v>
      </c>
      <c r="C126" s="6" t="s">
        <v>702</v>
      </c>
      <c r="D126" s="6" t="s">
        <v>6</v>
      </c>
      <c r="E126" s="5" t="s">
        <v>244</v>
      </c>
      <c r="F126" s="10">
        <v>13.543</v>
      </c>
      <c r="G126" s="27">
        <v>75.08</v>
      </c>
      <c r="H126" s="28"/>
      <c r="I126" s="9">
        <v>1016.81</v>
      </c>
      <c r="J126" t="s">
        <v>6</v>
      </c>
    </row>
    <row r="127" ht="16.3" customHeight="1" spans="1:10">
      <c r="A127" s="5" t="s">
        <v>335</v>
      </c>
      <c r="B127" s="6" t="s">
        <v>336</v>
      </c>
      <c r="C127" s="6" t="s">
        <v>337</v>
      </c>
      <c r="D127" s="6" t="s">
        <v>338</v>
      </c>
      <c r="E127" s="5" t="s">
        <v>339</v>
      </c>
      <c r="F127" s="10">
        <v>0.419</v>
      </c>
      <c r="G127" s="27">
        <v>5196.93</v>
      </c>
      <c r="H127" s="28"/>
      <c r="I127" s="9">
        <v>2177.51</v>
      </c>
      <c r="J127" t="s">
        <v>6</v>
      </c>
    </row>
    <row r="128" ht="27.9" customHeight="1" spans="1:10">
      <c r="A128" s="5" t="s">
        <v>711</v>
      </c>
      <c r="B128" s="6" t="s">
        <v>712</v>
      </c>
      <c r="C128" s="6" t="s">
        <v>713</v>
      </c>
      <c r="D128" s="6" t="s">
        <v>6</v>
      </c>
      <c r="E128" s="5" t="s">
        <v>339</v>
      </c>
      <c r="F128" s="10">
        <v>0.419</v>
      </c>
      <c r="G128" s="27">
        <v>5196.93</v>
      </c>
      <c r="H128" s="28"/>
      <c r="I128" s="9">
        <v>2177.51</v>
      </c>
      <c r="J128" t="s">
        <v>6</v>
      </c>
    </row>
    <row r="129" ht="16.3" customHeight="1" spans="1:10">
      <c r="A129" s="5" t="s">
        <v>340</v>
      </c>
      <c r="B129" s="6" t="s">
        <v>341</v>
      </c>
      <c r="C129" s="6" t="s">
        <v>337</v>
      </c>
      <c r="D129" s="6" t="s">
        <v>342</v>
      </c>
      <c r="E129" s="5" t="s">
        <v>339</v>
      </c>
      <c r="F129" s="10">
        <v>1.769</v>
      </c>
      <c r="G129" s="27">
        <v>5254.98</v>
      </c>
      <c r="H129" s="28"/>
      <c r="I129" s="9">
        <v>9296.06</v>
      </c>
      <c r="J129" t="s">
        <v>6</v>
      </c>
    </row>
    <row r="130" ht="27.9" customHeight="1" spans="1:10">
      <c r="A130" s="5" t="s">
        <v>714</v>
      </c>
      <c r="B130" s="6" t="s">
        <v>712</v>
      </c>
      <c r="C130" s="6" t="s">
        <v>713</v>
      </c>
      <c r="D130" s="6" t="s">
        <v>6</v>
      </c>
      <c r="E130" s="5" t="s">
        <v>339</v>
      </c>
      <c r="F130" s="10">
        <v>1.769</v>
      </c>
      <c r="G130" s="27">
        <v>5254.98</v>
      </c>
      <c r="H130" s="28"/>
      <c r="I130" s="9">
        <v>9296.06</v>
      </c>
      <c r="J130" t="s">
        <v>6</v>
      </c>
    </row>
    <row r="131" ht="16.3" customHeight="1" spans="1:10">
      <c r="A131" s="5" t="s">
        <v>343</v>
      </c>
      <c r="B131" s="6" t="s">
        <v>344</v>
      </c>
      <c r="C131" s="6" t="s">
        <v>337</v>
      </c>
      <c r="D131" s="6" t="s">
        <v>345</v>
      </c>
      <c r="E131" s="5" t="s">
        <v>339</v>
      </c>
      <c r="F131" s="10">
        <v>1.255</v>
      </c>
      <c r="G131" s="27">
        <v>5624.31</v>
      </c>
      <c r="H131" s="28"/>
      <c r="I131" s="9">
        <v>7058.51</v>
      </c>
      <c r="J131" t="s">
        <v>6</v>
      </c>
    </row>
    <row r="132" ht="27.9" customHeight="1" spans="1:10">
      <c r="A132" s="5" t="s">
        <v>715</v>
      </c>
      <c r="B132" s="6" t="s">
        <v>712</v>
      </c>
      <c r="C132" s="6" t="s">
        <v>713</v>
      </c>
      <c r="D132" s="6" t="s">
        <v>6</v>
      </c>
      <c r="E132" s="5" t="s">
        <v>339</v>
      </c>
      <c r="F132" s="10">
        <v>1.255</v>
      </c>
      <c r="G132" s="27">
        <v>5624.31</v>
      </c>
      <c r="H132" s="28"/>
      <c r="I132" s="9">
        <v>7058.51</v>
      </c>
      <c r="J132" t="s">
        <v>6</v>
      </c>
    </row>
    <row r="133" ht="45" customHeight="1" spans="1:10">
      <c r="A133" s="5" t="s">
        <v>346</v>
      </c>
      <c r="B133" s="6" t="s">
        <v>347</v>
      </c>
      <c r="C133" s="6" t="s">
        <v>348</v>
      </c>
      <c r="D133" s="6" t="s">
        <v>349</v>
      </c>
      <c r="E133" s="5" t="s">
        <v>339</v>
      </c>
      <c r="F133" s="10">
        <v>11.029</v>
      </c>
      <c r="G133" s="27">
        <v>11909.6</v>
      </c>
      <c r="H133" s="28"/>
      <c r="I133" s="9">
        <v>131350.98</v>
      </c>
      <c r="J133" t="s">
        <v>6</v>
      </c>
    </row>
    <row r="134" ht="27.9" customHeight="1" spans="1:10">
      <c r="A134" s="5" t="s">
        <v>716</v>
      </c>
      <c r="B134" s="6" t="s">
        <v>717</v>
      </c>
      <c r="C134" s="6" t="s">
        <v>718</v>
      </c>
      <c r="D134" s="6" t="s">
        <v>6</v>
      </c>
      <c r="E134" s="5" t="s">
        <v>339</v>
      </c>
      <c r="F134" s="10">
        <v>0.527</v>
      </c>
      <c r="G134" s="27">
        <v>8182.53</v>
      </c>
      <c r="H134" s="28"/>
      <c r="I134" s="9">
        <v>4312.19</v>
      </c>
      <c r="J134" t="s">
        <v>6</v>
      </c>
    </row>
    <row r="135" ht="16.3" customHeight="1" spans="1:10">
      <c r="A135" s="5" t="s">
        <v>719</v>
      </c>
      <c r="B135" s="6" t="s">
        <v>720</v>
      </c>
      <c r="C135" s="6" t="s">
        <v>721</v>
      </c>
      <c r="D135" s="6" t="s">
        <v>6</v>
      </c>
      <c r="E135" s="5" t="s">
        <v>339</v>
      </c>
      <c r="F135" s="10">
        <v>0.527</v>
      </c>
      <c r="G135" s="27">
        <v>560.05</v>
      </c>
      <c r="H135" s="28"/>
      <c r="I135" s="9">
        <v>295.15</v>
      </c>
      <c r="J135" t="s">
        <v>6</v>
      </c>
    </row>
    <row r="136" ht="27.9" customHeight="1" spans="1:10">
      <c r="A136" s="11" t="s">
        <v>193</v>
      </c>
      <c r="B136" s="11"/>
      <c r="C136" s="11"/>
      <c r="D136" s="11"/>
      <c r="E136" s="11"/>
      <c r="F136" s="11"/>
      <c r="G136" s="11"/>
      <c r="H136" s="11"/>
      <c r="I136" s="11"/>
      <c r="J136" s="12" t="s">
        <v>6</v>
      </c>
    </row>
    <row r="137" ht="17.05" customHeight="1" spans="1:10">
      <c r="A137" s="2" t="s">
        <v>6</v>
      </c>
      <c r="B137" s="2"/>
      <c r="C137" s="2"/>
      <c r="D137" s="2"/>
      <c r="E137" s="2"/>
      <c r="F137" s="2"/>
      <c r="G137" s="2"/>
      <c r="H137" s="2"/>
      <c r="I137" s="2"/>
      <c r="J137" s="12" t="s">
        <v>6</v>
      </c>
    </row>
    <row r="138" ht="17.05" customHeight="1" spans="1:10">
      <c r="A138" s="3" t="s">
        <v>21</v>
      </c>
      <c r="B138" s="3"/>
      <c r="C138" s="3"/>
      <c r="D138" s="3"/>
      <c r="E138" s="3"/>
      <c r="F138" s="3"/>
      <c r="G138" s="3"/>
      <c r="H138" s="33" t="s">
        <v>722</v>
      </c>
      <c r="I138" s="33"/>
      <c r="J138" s="12" t="s">
        <v>6</v>
      </c>
    </row>
    <row r="139" ht="17.05" customHeight="1" spans="1:10">
      <c r="A139" s="13" t="s">
        <v>22</v>
      </c>
      <c r="B139" s="13" t="s">
        <v>195</v>
      </c>
      <c r="C139" s="13" t="s">
        <v>196</v>
      </c>
      <c r="D139" s="13" t="s">
        <v>197</v>
      </c>
      <c r="E139" s="13" t="s">
        <v>198</v>
      </c>
      <c r="F139" s="13" t="s">
        <v>199</v>
      </c>
      <c r="G139" s="14" t="s">
        <v>200</v>
      </c>
      <c r="H139" s="15"/>
      <c r="I139" s="20"/>
      <c r="J139" s="34" t="s">
        <v>6</v>
      </c>
    </row>
    <row r="140" ht="17.05" customHeight="1" spans="1:10">
      <c r="A140" s="16"/>
      <c r="B140" s="16"/>
      <c r="C140" s="16"/>
      <c r="D140" s="16"/>
      <c r="E140" s="16"/>
      <c r="F140" s="16"/>
      <c r="G140" s="14" t="s">
        <v>201</v>
      </c>
      <c r="H140" s="20"/>
      <c r="I140" s="4" t="s">
        <v>202</v>
      </c>
      <c r="J140" s="34" t="s">
        <v>6</v>
      </c>
    </row>
    <row r="141" ht="39.55" customHeight="1" spans="1:10">
      <c r="A141" s="5" t="s">
        <v>723</v>
      </c>
      <c r="B141" s="6" t="s">
        <v>724</v>
      </c>
      <c r="C141" s="6" t="s">
        <v>725</v>
      </c>
      <c r="D141" s="6" t="s">
        <v>6</v>
      </c>
      <c r="E141" s="5" t="s">
        <v>339</v>
      </c>
      <c r="F141" s="10">
        <v>10.502</v>
      </c>
      <c r="G141" s="27">
        <v>9504.31</v>
      </c>
      <c r="H141" s="28"/>
      <c r="I141" s="9">
        <v>99814.26</v>
      </c>
      <c r="J141" t="s">
        <v>6</v>
      </c>
    </row>
    <row r="142" ht="27.9" customHeight="1" spans="1:10">
      <c r="A142" s="5" t="s">
        <v>726</v>
      </c>
      <c r="B142" s="6" t="s">
        <v>727</v>
      </c>
      <c r="C142" s="6" t="s">
        <v>728</v>
      </c>
      <c r="D142" s="6" t="s">
        <v>6</v>
      </c>
      <c r="E142" s="5" t="s">
        <v>339</v>
      </c>
      <c r="F142" s="10">
        <v>10.502</v>
      </c>
      <c r="G142" s="27">
        <v>2376.41</v>
      </c>
      <c r="H142" s="28"/>
      <c r="I142" s="9">
        <v>24957.06</v>
      </c>
      <c r="J142" t="s">
        <v>6</v>
      </c>
    </row>
    <row r="143" ht="27.9" customHeight="1" spans="1:10">
      <c r="A143" s="5" t="s">
        <v>729</v>
      </c>
      <c r="B143" s="6" t="s">
        <v>730</v>
      </c>
      <c r="C143" s="6" t="s">
        <v>731</v>
      </c>
      <c r="D143" s="6" t="s">
        <v>6</v>
      </c>
      <c r="E143" s="5" t="s">
        <v>339</v>
      </c>
      <c r="F143" s="10">
        <v>11.029</v>
      </c>
      <c r="G143" s="27">
        <v>178.83</v>
      </c>
      <c r="H143" s="28"/>
      <c r="I143" s="9">
        <v>1972.32</v>
      </c>
      <c r="J143" t="s">
        <v>6</v>
      </c>
    </row>
    <row r="144" ht="16.3" customHeight="1" spans="1:10">
      <c r="A144" s="5" t="s">
        <v>350</v>
      </c>
      <c r="B144" s="6" t="s">
        <v>351</v>
      </c>
      <c r="C144" s="6" t="s">
        <v>352</v>
      </c>
      <c r="D144" s="6" t="s">
        <v>353</v>
      </c>
      <c r="E144" s="5" t="s">
        <v>210</v>
      </c>
      <c r="F144" s="10">
        <v>450.098</v>
      </c>
      <c r="G144" s="27">
        <v>107.1</v>
      </c>
      <c r="H144" s="28"/>
      <c r="I144" s="9">
        <v>48205.5</v>
      </c>
      <c r="J144" t="s">
        <v>6</v>
      </c>
    </row>
    <row r="145" ht="27.9" customHeight="1" spans="1:10">
      <c r="A145" s="5" t="s">
        <v>732</v>
      </c>
      <c r="B145" s="6" t="s">
        <v>733</v>
      </c>
      <c r="C145" s="6" t="s">
        <v>734</v>
      </c>
      <c r="D145" s="6" t="s">
        <v>6</v>
      </c>
      <c r="E145" s="5" t="s">
        <v>210</v>
      </c>
      <c r="F145" s="10">
        <v>450.098</v>
      </c>
      <c r="G145" s="27">
        <v>107.1</v>
      </c>
      <c r="H145" s="28"/>
      <c r="I145" s="9">
        <v>48205.5</v>
      </c>
      <c r="J145" t="s">
        <v>6</v>
      </c>
    </row>
    <row r="146" ht="16.3" customHeight="1" spans="1:10">
      <c r="A146" s="5" t="s">
        <v>354</v>
      </c>
      <c r="B146" s="6" t="s">
        <v>355</v>
      </c>
      <c r="C146" s="6" t="s">
        <v>356</v>
      </c>
      <c r="D146" s="6" t="s">
        <v>357</v>
      </c>
      <c r="E146" s="5" t="s">
        <v>45</v>
      </c>
      <c r="F146" s="10">
        <v>288</v>
      </c>
      <c r="G146" s="27">
        <v>2.87</v>
      </c>
      <c r="H146" s="28"/>
      <c r="I146" s="9">
        <v>826.56</v>
      </c>
      <c r="J146" t="s">
        <v>6</v>
      </c>
    </row>
    <row r="147" ht="16.3" customHeight="1" spans="1:10">
      <c r="A147" s="5" t="s">
        <v>735</v>
      </c>
      <c r="B147" s="6" t="s">
        <v>736</v>
      </c>
      <c r="C147" s="6" t="s">
        <v>737</v>
      </c>
      <c r="D147" s="6" t="s">
        <v>6</v>
      </c>
      <c r="E147" s="5" t="s">
        <v>339</v>
      </c>
      <c r="F147" s="10">
        <v>0.061</v>
      </c>
      <c r="G147" s="27">
        <v>13558.65</v>
      </c>
      <c r="H147" s="28"/>
      <c r="I147" s="9">
        <v>827.08</v>
      </c>
      <c r="J147" t="s">
        <v>6</v>
      </c>
    </row>
    <row r="148" ht="16.3" customHeight="1" spans="1:10">
      <c r="A148" s="5" t="s">
        <v>358</v>
      </c>
      <c r="B148" s="6" t="s">
        <v>359</v>
      </c>
      <c r="C148" s="6" t="s">
        <v>360</v>
      </c>
      <c r="D148" s="6" t="s">
        <v>361</v>
      </c>
      <c r="E148" s="5" t="s">
        <v>244</v>
      </c>
      <c r="F148" s="10">
        <v>0.938</v>
      </c>
      <c r="G148" s="27">
        <v>789.62</v>
      </c>
      <c r="H148" s="28"/>
      <c r="I148" s="9">
        <v>740.66</v>
      </c>
      <c r="J148" t="s">
        <v>6</v>
      </c>
    </row>
    <row r="149" ht="27.9" customHeight="1" spans="1:10">
      <c r="A149" s="5" t="s">
        <v>738</v>
      </c>
      <c r="B149" s="6" t="s">
        <v>739</v>
      </c>
      <c r="C149" s="6" t="s">
        <v>740</v>
      </c>
      <c r="D149" s="6" t="s">
        <v>6</v>
      </c>
      <c r="E149" s="5" t="s">
        <v>244</v>
      </c>
      <c r="F149" s="10">
        <v>0.938</v>
      </c>
      <c r="G149" s="27">
        <v>713.82</v>
      </c>
      <c r="H149" s="28"/>
      <c r="I149" s="9">
        <v>669.56</v>
      </c>
      <c r="J149" t="s">
        <v>6</v>
      </c>
    </row>
    <row r="150" ht="16.3" customHeight="1" spans="1:10">
      <c r="A150" s="5" t="s">
        <v>741</v>
      </c>
      <c r="B150" s="6" t="s">
        <v>701</v>
      </c>
      <c r="C150" s="6" t="s">
        <v>702</v>
      </c>
      <c r="D150" s="6" t="s">
        <v>6</v>
      </c>
      <c r="E150" s="5" t="s">
        <v>244</v>
      </c>
      <c r="F150" s="10">
        <v>0.947</v>
      </c>
      <c r="G150" s="27">
        <v>75.08</v>
      </c>
      <c r="H150" s="28"/>
      <c r="I150" s="9">
        <v>71.1</v>
      </c>
      <c r="J150" t="s">
        <v>6</v>
      </c>
    </row>
    <row r="151" ht="51.15" customHeight="1" spans="1:10">
      <c r="A151" s="5" t="s">
        <v>362</v>
      </c>
      <c r="B151" s="6" t="s">
        <v>363</v>
      </c>
      <c r="C151" s="6" t="s">
        <v>364</v>
      </c>
      <c r="D151" s="6" t="s">
        <v>365</v>
      </c>
      <c r="E151" s="5" t="s">
        <v>210</v>
      </c>
      <c r="F151" s="10">
        <v>340.8</v>
      </c>
      <c r="G151" s="27">
        <v>269.25</v>
      </c>
      <c r="H151" s="28"/>
      <c r="I151" s="9">
        <v>91760.4</v>
      </c>
      <c r="J151" t="s">
        <v>6</v>
      </c>
    </row>
    <row r="152" ht="27.9" customHeight="1" spans="1:10">
      <c r="A152" s="5" t="s">
        <v>742</v>
      </c>
      <c r="B152" s="6" t="s">
        <v>743</v>
      </c>
      <c r="C152" s="6" t="s">
        <v>744</v>
      </c>
      <c r="D152" s="6" t="s">
        <v>6</v>
      </c>
      <c r="E152" s="5" t="s">
        <v>210</v>
      </c>
      <c r="F152" s="10">
        <v>340.8</v>
      </c>
      <c r="G152" s="27">
        <v>241.82</v>
      </c>
      <c r="H152" s="28"/>
      <c r="I152" s="9">
        <v>82412.26</v>
      </c>
      <c r="J152" t="s">
        <v>6</v>
      </c>
    </row>
    <row r="153" ht="27.9" customHeight="1" spans="1:10">
      <c r="A153" s="5" t="s">
        <v>745</v>
      </c>
      <c r="B153" s="6" t="s">
        <v>746</v>
      </c>
      <c r="C153" s="6" t="s">
        <v>747</v>
      </c>
      <c r="D153" s="6" t="s">
        <v>6</v>
      </c>
      <c r="E153" s="5" t="s">
        <v>210</v>
      </c>
      <c r="F153" s="10">
        <v>41.92</v>
      </c>
      <c r="G153" s="27">
        <v>222.97</v>
      </c>
      <c r="H153" s="28"/>
      <c r="I153" s="9">
        <v>9346.9</v>
      </c>
      <c r="J153" t="s">
        <v>6</v>
      </c>
    </row>
    <row r="154" ht="16.3" customHeight="1" spans="1:10">
      <c r="A154" s="5" t="s">
        <v>366</v>
      </c>
      <c r="B154" s="6" t="s">
        <v>367</v>
      </c>
      <c r="C154" s="6" t="s">
        <v>368</v>
      </c>
      <c r="D154" s="6" t="s">
        <v>369</v>
      </c>
      <c r="E154" s="5" t="s">
        <v>39</v>
      </c>
      <c r="F154" s="10">
        <v>209.6</v>
      </c>
      <c r="G154" s="27">
        <v>40.55</v>
      </c>
      <c r="H154" s="28"/>
      <c r="I154" s="9">
        <v>8499.28</v>
      </c>
      <c r="J154" t="s">
        <v>6</v>
      </c>
    </row>
    <row r="155" ht="22" customHeight="1" spans="1:10">
      <c r="A155" s="5" t="s">
        <v>748</v>
      </c>
      <c r="B155" s="6" t="s">
        <v>749</v>
      </c>
      <c r="C155" s="6" t="s">
        <v>750</v>
      </c>
      <c r="D155" s="6" t="s">
        <v>6</v>
      </c>
      <c r="E155" s="5" t="s">
        <v>39</v>
      </c>
      <c r="F155" s="10">
        <v>209.6</v>
      </c>
      <c r="G155" s="27">
        <v>40.55</v>
      </c>
      <c r="H155" s="28"/>
      <c r="I155" s="9">
        <v>8499.28</v>
      </c>
      <c r="J155" t="s">
        <v>6</v>
      </c>
    </row>
    <row r="156" ht="16.3" customHeight="1" spans="1:10">
      <c r="A156" s="5" t="s">
        <v>6</v>
      </c>
      <c r="B156" s="6" t="s">
        <v>6</v>
      </c>
      <c r="C156" s="6" t="s">
        <v>370</v>
      </c>
      <c r="D156" s="6" t="s">
        <v>6</v>
      </c>
      <c r="E156" s="5" t="s">
        <v>6</v>
      </c>
      <c r="F156" s="8"/>
      <c r="G156" s="25"/>
      <c r="H156" s="26"/>
      <c r="I156" s="8"/>
      <c r="J156" t="s">
        <v>6</v>
      </c>
    </row>
    <row r="157" ht="16.3" customHeight="1" spans="1:10">
      <c r="A157" s="5" t="s">
        <v>371</v>
      </c>
      <c r="B157" s="6" t="s">
        <v>372</v>
      </c>
      <c r="C157" s="6" t="s">
        <v>373</v>
      </c>
      <c r="D157" s="6" t="s">
        <v>374</v>
      </c>
      <c r="E157" s="5" t="s">
        <v>244</v>
      </c>
      <c r="F157" s="10">
        <v>18.42</v>
      </c>
      <c r="G157" s="27">
        <v>576.04</v>
      </c>
      <c r="H157" s="28"/>
      <c r="I157" s="9">
        <v>10610.66</v>
      </c>
      <c r="J157" t="s">
        <v>6</v>
      </c>
    </row>
    <row r="158" ht="27.9" customHeight="1" spans="1:10">
      <c r="A158" s="5" t="s">
        <v>751</v>
      </c>
      <c r="B158" s="6" t="s">
        <v>752</v>
      </c>
      <c r="C158" s="6" t="s">
        <v>753</v>
      </c>
      <c r="D158" s="6" t="s">
        <v>6</v>
      </c>
      <c r="E158" s="5" t="s">
        <v>244</v>
      </c>
      <c r="F158" s="10">
        <v>18.42</v>
      </c>
      <c r="G158" s="27">
        <v>534.86</v>
      </c>
      <c r="H158" s="28"/>
      <c r="I158" s="9">
        <v>9852.12</v>
      </c>
      <c r="J158" t="s">
        <v>6</v>
      </c>
    </row>
    <row r="159" ht="27.9" customHeight="1" spans="1:10">
      <c r="A159" s="5" t="s">
        <v>754</v>
      </c>
      <c r="B159" s="6" t="s">
        <v>621</v>
      </c>
      <c r="C159" s="6" t="s">
        <v>622</v>
      </c>
      <c r="D159" s="6" t="s">
        <v>6</v>
      </c>
      <c r="E159" s="5" t="s">
        <v>244</v>
      </c>
      <c r="F159" s="10">
        <v>18.696</v>
      </c>
      <c r="G159" s="27">
        <v>40.57</v>
      </c>
      <c r="H159" s="28"/>
      <c r="I159" s="9">
        <v>758.5</v>
      </c>
      <c r="J159" t="s">
        <v>6</v>
      </c>
    </row>
    <row r="160" ht="16.3" customHeight="1" spans="1:10">
      <c r="A160" s="5" t="s">
        <v>375</v>
      </c>
      <c r="B160" s="6" t="s">
        <v>376</v>
      </c>
      <c r="C160" s="6" t="s">
        <v>261</v>
      </c>
      <c r="D160" s="6" t="s">
        <v>377</v>
      </c>
      <c r="E160" s="5" t="s">
        <v>244</v>
      </c>
      <c r="F160" s="10">
        <v>40.206</v>
      </c>
      <c r="G160" s="27">
        <v>248.13</v>
      </c>
      <c r="H160" s="28"/>
      <c r="I160" s="9">
        <v>9976.31</v>
      </c>
      <c r="J160" t="s">
        <v>6</v>
      </c>
    </row>
    <row r="161" ht="16.3" customHeight="1" spans="1:10">
      <c r="A161" s="5" t="s">
        <v>755</v>
      </c>
      <c r="B161" s="6" t="s">
        <v>596</v>
      </c>
      <c r="C161" s="6" t="s">
        <v>597</v>
      </c>
      <c r="D161" s="6" t="s">
        <v>6</v>
      </c>
      <c r="E161" s="5" t="s">
        <v>244</v>
      </c>
      <c r="F161" s="10">
        <v>40.206</v>
      </c>
      <c r="G161" s="27">
        <v>248.13</v>
      </c>
      <c r="H161" s="28"/>
      <c r="I161" s="9">
        <v>9976.31</v>
      </c>
      <c r="J161" t="s">
        <v>6</v>
      </c>
    </row>
    <row r="162" ht="16.3" customHeight="1" spans="1:10">
      <c r="A162" s="5" t="s">
        <v>378</v>
      </c>
      <c r="B162" s="6" t="s">
        <v>379</v>
      </c>
      <c r="C162" s="6" t="s">
        <v>380</v>
      </c>
      <c r="D162" s="6" t="s">
        <v>6</v>
      </c>
      <c r="E162" s="5" t="s">
        <v>210</v>
      </c>
      <c r="F162" s="10">
        <v>60.838</v>
      </c>
      <c r="G162" s="27">
        <v>325.59</v>
      </c>
      <c r="H162" s="28"/>
      <c r="I162" s="9">
        <v>19808.24</v>
      </c>
      <c r="J162" t="s">
        <v>6</v>
      </c>
    </row>
    <row r="163" ht="27.9" customHeight="1" spans="1:10">
      <c r="A163" s="5" t="s">
        <v>756</v>
      </c>
      <c r="B163" s="6" t="s">
        <v>757</v>
      </c>
      <c r="C163" s="6" t="s">
        <v>758</v>
      </c>
      <c r="D163" s="6" t="s">
        <v>6</v>
      </c>
      <c r="E163" s="5" t="s">
        <v>210</v>
      </c>
      <c r="F163" s="10">
        <v>60.838</v>
      </c>
      <c r="G163" s="27">
        <v>325.59</v>
      </c>
      <c r="H163" s="28"/>
      <c r="I163" s="9">
        <v>19808.24</v>
      </c>
      <c r="J163" t="s">
        <v>6</v>
      </c>
    </row>
    <row r="164" ht="16.3" customHeight="1" spans="1:10">
      <c r="A164" s="5" t="s">
        <v>381</v>
      </c>
      <c r="B164" s="6" t="s">
        <v>382</v>
      </c>
      <c r="C164" s="6" t="s">
        <v>261</v>
      </c>
      <c r="D164" s="6" t="s">
        <v>374</v>
      </c>
      <c r="E164" s="5" t="s">
        <v>244</v>
      </c>
      <c r="F164" s="10">
        <v>1.351</v>
      </c>
      <c r="G164" s="27">
        <v>509.22</v>
      </c>
      <c r="H164" s="28"/>
      <c r="I164" s="9">
        <v>687.96</v>
      </c>
      <c r="J164" t="s">
        <v>6</v>
      </c>
    </row>
    <row r="165" ht="16.3" customHeight="1" spans="1:10">
      <c r="A165" s="5" t="s">
        <v>759</v>
      </c>
      <c r="B165" s="6" t="s">
        <v>589</v>
      </c>
      <c r="C165" s="6" t="s">
        <v>760</v>
      </c>
      <c r="D165" s="6" t="s">
        <v>6</v>
      </c>
      <c r="E165" s="5" t="s">
        <v>244</v>
      </c>
      <c r="F165" s="10">
        <v>1.351</v>
      </c>
      <c r="G165" s="27">
        <v>509.22</v>
      </c>
      <c r="H165" s="28"/>
      <c r="I165" s="9">
        <v>687.96</v>
      </c>
      <c r="J165" t="s">
        <v>6</v>
      </c>
    </row>
    <row r="166" ht="16.3" customHeight="1" spans="1:10">
      <c r="A166" s="5" t="s">
        <v>383</v>
      </c>
      <c r="B166" s="6" t="s">
        <v>384</v>
      </c>
      <c r="C166" s="6" t="s">
        <v>385</v>
      </c>
      <c r="D166" s="6" t="s">
        <v>386</v>
      </c>
      <c r="E166" s="5" t="s">
        <v>244</v>
      </c>
      <c r="F166" s="10">
        <v>16.098</v>
      </c>
      <c r="G166" s="27">
        <v>686.93</v>
      </c>
      <c r="H166" s="28"/>
      <c r="I166" s="9">
        <v>11058.2</v>
      </c>
      <c r="J166" t="s">
        <v>6</v>
      </c>
    </row>
    <row r="167" ht="27.9" customHeight="1" spans="1:10">
      <c r="A167" s="5" t="s">
        <v>761</v>
      </c>
      <c r="B167" s="6" t="s">
        <v>762</v>
      </c>
      <c r="C167" s="6" t="s">
        <v>763</v>
      </c>
      <c r="D167" s="6" t="s">
        <v>6</v>
      </c>
      <c r="E167" s="5" t="s">
        <v>244</v>
      </c>
      <c r="F167" s="10">
        <v>16.098</v>
      </c>
      <c r="G167" s="27">
        <v>686.93</v>
      </c>
      <c r="H167" s="28"/>
      <c r="I167" s="9">
        <v>11058.2</v>
      </c>
      <c r="J167" t="s">
        <v>6</v>
      </c>
    </row>
    <row r="168" ht="16.3" customHeight="1" spans="1:10">
      <c r="A168" s="5" t="s">
        <v>387</v>
      </c>
      <c r="B168" s="6" t="s">
        <v>388</v>
      </c>
      <c r="C168" s="6" t="s">
        <v>389</v>
      </c>
      <c r="D168" s="6" t="s">
        <v>390</v>
      </c>
      <c r="E168" s="5" t="s">
        <v>244</v>
      </c>
      <c r="F168" s="10">
        <v>19.2</v>
      </c>
      <c r="G168" s="27">
        <v>205.32</v>
      </c>
      <c r="H168" s="28"/>
      <c r="I168" s="9">
        <v>3942.14</v>
      </c>
      <c r="J168" t="s">
        <v>6</v>
      </c>
    </row>
    <row r="169" ht="16.3" customHeight="1" spans="1:10">
      <c r="A169" s="5" t="s">
        <v>764</v>
      </c>
      <c r="B169" s="6" t="s">
        <v>765</v>
      </c>
      <c r="C169" s="6" t="s">
        <v>766</v>
      </c>
      <c r="D169" s="6" t="s">
        <v>6</v>
      </c>
      <c r="E169" s="5" t="s">
        <v>244</v>
      </c>
      <c r="F169" s="10">
        <v>19.2</v>
      </c>
      <c r="G169" s="27">
        <v>205.32</v>
      </c>
      <c r="H169" s="28"/>
      <c r="I169" s="9">
        <v>3942.14</v>
      </c>
      <c r="J169" t="s">
        <v>6</v>
      </c>
    </row>
    <row r="170" ht="16.3" customHeight="1" spans="1:10">
      <c r="A170" s="17" t="s">
        <v>147</v>
      </c>
      <c r="B170" s="18"/>
      <c r="C170" s="18"/>
      <c r="D170" s="18"/>
      <c r="E170" s="18"/>
      <c r="F170" s="18"/>
      <c r="G170" s="18"/>
      <c r="H170" s="18"/>
      <c r="I170" s="23"/>
      <c r="J170" t="s">
        <v>206</v>
      </c>
    </row>
    <row r="171" ht="39.55" customHeight="1" spans="1:10">
      <c r="A171" s="5" t="s">
        <v>391</v>
      </c>
      <c r="B171" s="6" t="s">
        <v>392</v>
      </c>
      <c r="C171" s="6" t="s">
        <v>393</v>
      </c>
      <c r="D171" s="6" t="s">
        <v>767</v>
      </c>
      <c r="E171" s="5" t="s">
        <v>395</v>
      </c>
      <c r="F171" s="10">
        <v>1</v>
      </c>
      <c r="G171" s="27">
        <v>1844.41</v>
      </c>
      <c r="H171" s="28"/>
      <c r="I171" s="9">
        <v>1844.41</v>
      </c>
      <c r="J171" t="s">
        <v>6</v>
      </c>
    </row>
    <row r="172" ht="27.9" customHeight="1" spans="1:10">
      <c r="A172" s="11" t="s">
        <v>193</v>
      </c>
      <c r="B172" s="11"/>
      <c r="C172" s="11"/>
      <c r="D172" s="11"/>
      <c r="E172" s="11"/>
      <c r="F172" s="11"/>
      <c r="G172" s="11"/>
      <c r="H172" s="11"/>
      <c r="I172" s="11"/>
      <c r="J172" s="12" t="s">
        <v>6</v>
      </c>
    </row>
    <row r="173" ht="17.05" customHeight="1" spans="1:10">
      <c r="A173" s="2" t="s">
        <v>6</v>
      </c>
      <c r="B173" s="2"/>
      <c r="C173" s="2"/>
      <c r="D173" s="2"/>
      <c r="E173" s="2"/>
      <c r="F173" s="2"/>
      <c r="G173" s="2"/>
      <c r="H173" s="2"/>
      <c r="I173" s="2"/>
      <c r="J173" s="12" t="s">
        <v>6</v>
      </c>
    </row>
    <row r="174" ht="17.05" customHeight="1" spans="1:10">
      <c r="A174" s="3" t="s">
        <v>21</v>
      </c>
      <c r="B174" s="3"/>
      <c r="C174" s="3"/>
      <c r="D174" s="3"/>
      <c r="E174" s="3"/>
      <c r="F174" s="3"/>
      <c r="G174" s="3"/>
      <c r="H174" s="33" t="s">
        <v>768</v>
      </c>
      <c r="I174" s="33"/>
      <c r="J174" s="12" t="s">
        <v>6</v>
      </c>
    </row>
    <row r="175" ht="17.05" customHeight="1" spans="1:10">
      <c r="A175" s="13" t="s">
        <v>22</v>
      </c>
      <c r="B175" s="13" t="s">
        <v>195</v>
      </c>
      <c r="C175" s="13" t="s">
        <v>196</v>
      </c>
      <c r="D175" s="13" t="s">
        <v>197</v>
      </c>
      <c r="E175" s="13" t="s">
        <v>198</v>
      </c>
      <c r="F175" s="13" t="s">
        <v>199</v>
      </c>
      <c r="G175" s="14" t="s">
        <v>200</v>
      </c>
      <c r="H175" s="15"/>
      <c r="I175" s="20"/>
      <c r="J175" s="34" t="s">
        <v>6</v>
      </c>
    </row>
    <row r="176" ht="17.05" customHeight="1" spans="1:10">
      <c r="A176" s="16"/>
      <c r="B176" s="16"/>
      <c r="C176" s="16"/>
      <c r="D176" s="16"/>
      <c r="E176" s="16"/>
      <c r="F176" s="16"/>
      <c r="G176" s="14" t="s">
        <v>201</v>
      </c>
      <c r="H176" s="20"/>
      <c r="I176" s="4" t="s">
        <v>202</v>
      </c>
      <c r="J176" s="34" t="s">
        <v>6</v>
      </c>
    </row>
    <row r="177" ht="27.9" customHeight="1" spans="1:10">
      <c r="A177" s="5" t="s">
        <v>6</v>
      </c>
      <c r="B177" s="6" t="s">
        <v>6</v>
      </c>
      <c r="C177" s="6" t="s">
        <v>6</v>
      </c>
      <c r="D177" s="6" t="s">
        <v>769</v>
      </c>
      <c r="E177" s="5" t="s">
        <v>6</v>
      </c>
      <c r="F177" s="8"/>
      <c r="G177" s="25"/>
      <c r="H177" s="26"/>
      <c r="I177" s="8"/>
      <c r="J177" t="s">
        <v>6</v>
      </c>
    </row>
    <row r="178" ht="27.9" customHeight="1" spans="1:10">
      <c r="A178" s="5" t="s">
        <v>770</v>
      </c>
      <c r="B178" s="6" t="s">
        <v>771</v>
      </c>
      <c r="C178" s="6" t="s">
        <v>772</v>
      </c>
      <c r="D178" s="6" t="s">
        <v>6</v>
      </c>
      <c r="E178" s="5" t="s">
        <v>395</v>
      </c>
      <c r="F178" s="10">
        <v>1</v>
      </c>
      <c r="G178" s="27">
        <v>1648.98</v>
      </c>
      <c r="H178" s="28"/>
      <c r="I178" s="9">
        <v>1648.98</v>
      </c>
      <c r="J178" t="s">
        <v>6</v>
      </c>
    </row>
    <row r="179" ht="39.55" customHeight="1" spans="1:10">
      <c r="A179" s="5" t="s">
        <v>773</v>
      </c>
      <c r="B179" s="6" t="s">
        <v>774</v>
      </c>
      <c r="C179" s="6" t="s">
        <v>775</v>
      </c>
      <c r="D179" s="6" t="s">
        <v>6</v>
      </c>
      <c r="E179" s="5" t="s">
        <v>395</v>
      </c>
      <c r="F179" s="10">
        <v>1</v>
      </c>
      <c r="G179" s="27">
        <v>195.43</v>
      </c>
      <c r="H179" s="28"/>
      <c r="I179" s="9">
        <v>195.43</v>
      </c>
      <c r="J179" t="s">
        <v>6</v>
      </c>
    </row>
    <row r="180" ht="51.15" customHeight="1" spans="1:10">
      <c r="A180" s="5" t="s">
        <v>396</v>
      </c>
      <c r="B180" s="6" t="s">
        <v>397</v>
      </c>
      <c r="C180" s="6" t="s">
        <v>393</v>
      </c>
      <c r="D180" s="6" t="s">
        <v>398</v>
      </c>
      <c r="E180" s="5" t="s">
        <v>395</v>
      </c>
      <c r="F180" s="10">
        <v>1</v>
      </c>
      <c r="G180" s="27">
        <v>550.73</v>
      </c>
      <c r="H180" s="28"/>
      <c r="I180" s="9">
        <v>550.73</v>
      </c>
      <c r="J180" t="s">
        <v>6</v>
      </c>
    </row>
    <row r="181" ht="27.9" customHeight="1" spans="1:10">
      <c r="A181" s="5" t="s">
        <v>776</v>
      </c>
      <c r="B181" s="6" t="s">
        <v>777</v>
      </c>
      <c r="C181" s="6" t="s">
        <v>778</v>
      </c>
      <c r="D181" s="6" t="s">
        <v>6</v>
      </c>
      <c r="E181" s="5" t="s">
        <v>395</v>
      </c>
      <c r="F181" s="10">
        <v>1</v>
      </c>
      <c r="G181" s="27">
        <v>448.49</v>
      </c>
      <c r="H181" s="28"/>
      <c r="I181" s="9">
        <v>448.49</v>
      </c>
      <c r="J181" t="s">
        <v>6</v>
      </c>
    </row>
    <row r="182" ht="39.55" customHeight="1" spans="1:10">
      <c r="A182" s="5" t="s">
        <v>779</v>
      </c>
      <c r="B182" s="6" t="s">
        <v>780</v>
      </c>
      <c r="C182" s="6" t="s">
        <v>781</v>
      </c>
      <c r="D182" s="6" t="s">
        <v>6</v>
      </c>
      <c r="E182" s="5" t="s">
        <v>395</v>
      </c>
      <c r="F182" s="10">
        <v>1</v>
      </c>
      <c r="G182" s="27">
        <v>102.24</v>
      </c>
      <c r="H182" s="28"/>
      <c r="I182" s="9">
        <v>102.24</v>
      </c>
      <c r="J182" t="s">
        <v>6</v>
      </c>
    </row>
    <row r="183" ht="39.55" customHeight="1" spans="1:10">
      <c r="A183" s="5" t="s">
        <v>400</v>
      </c>
      <c r="B183" s="6" t="s">
        <v>401</v>
      </c>
      <c r="C183" s="6" t="s">
        <v>393</v>
      </c>
      <c r="D183" s="6" t="s">
        <v>402</v>
      </c>
      <c r="E183" s="5" t="s">
        <v>395</v>
      </c>
      <c r="F183" s="10">
        <v>3</v>
      </c>
      <c r="G183" s="27">
        <v>465.61</v>
      </c>
      <c r="H183" s="28"/>
      <c r="I183" s="9">
        <v>1396.83</v>
      </c>
      <c r="J183" t="s">
        <v>6</v>
      </c>
    </row>
    <row r="184" ht="27.9" customHeight="1" spans="1:10">
      <c r="A184" s="5" t="s">
        <v>782</v>
      </c>
      <c r="B184" s="6" t="s">
        <v>783</v>
      </c>
      <c r="C184" s="6" t="s">
        <v>784</v>
      </c>
      <c r="D184" s="6" t="s">
        <v>6</v>
      </c>
      <c r="E184" s="5" t="s">
        <v>395</v>
      </c>
      <c r="F184" s="10">
        <v>3</v>
      </c>
      <c r="G184" s="27">
        <v>270.18</v>
      </c>
      <c r="H184" s="28"/>
      <c r="I184" s="9">
        <v>810.54</v>
      </c>
      <c r="J184" t="s">
        <v>6</v>
      </c>
    </row>
    <row r="185" ht="39.55" customHeight="1" spans="1:10">
      <c r="A185" s="5" t="s">
        <v>785</v>
      </c>
      <c r="B185" s="6" t="s">
        <v>774</v>
      </c>
      <c r="C185" s="6" t="s">
        <v>775</v>
      </c>
      <c r="D185" s="6" t="s">
        <v>6</v>
      </c>
      <c r="E185" s="5" t="s">
        <v>395</v>
      </c>
      <c r="F185" s="10">
        <v>3</v>
      </c>
      <c r="G185" s="27">
        <v>195.43</v>
      </c>
      <c r="H185" s="28"/>
      <c r="I185" s="9">
        <v>586.29</v>
      </c>
      <c r="J185" t="s">
        <v>6</v>
      </c>
    </row>
    <row r="186" ht="39.55" customHeight="1" spans="1:10">
      <c r="A186" s="5" t="s">
        <v>403</v>
      </c>
      <c r="B186" s="6" t="s">
        <v>404</v>
      </c>
      <c r="C186" s="6" t="s">
        <v>405</v>
      </c>
      <c r="D186" s="6" t="s">
        <v>406</v>
      </c>
      <c r="E186" s="5" t="s">
        <v>210</v>
      </c>
      <c r="F186" s="10">
        <v>1.28</v>
      </c>
      <c r="G186" s="27">
        <v>188.1</v>
      </c>
      <c r="H186" s="28"/>
      <c r="I186" s="9">
        <v>240.77</v>
      </c>
      <c r="J186" t="s">
        <v>6</v>
      </c>
    </row>
    <row r="187" ht="27.9" customHeight="1" spans="1:10">
      <c r="A187" s="5" t="s">
        <v>786</v>
      </c>
      <c r="B187" s="6" t="s">
        <v>787</v>
      </c>
      <c r="C187" s="6" t="s">
        <v>788</v>
      </c>
      <c r="D187" s="6" t="s">
        <v>6</v>
      </c>
      <c r="E187" s="5" t="s">
        <v>210</v>
      </c>
      <c r="F187" s="10">
        <v>1.28</v>
      </c>
      <c r="G187" s="27">
        <v>176.36</v>
      </c>
      <c r="H187" s="28"/>
      <c r="I187" s="9">
        <v>225.74</v>
      </c>
      <c r="J187" t="s">
        <v>6</v>
      </c>
    </row>
    <row r="188" ht="39.55" customHeight="1" spans="1:10">
      <c r="A188" s="5" t="s">
        <v>789</v>
      </c>
      <c r="B188" s="6" t="s">
        <v>790</v>
      </c>
      <c r="C188" s="6" t="s">
        <v>791</v>
      </c>
      <c r="D188" s="6" t="s">
        <v>6</v>
      </c>
      <c r="E188" s="5" t="s">
        <v>210</v>
      </c>
      <c r="F188" s="10">
        <v>1.28</v>
      </c>
      <c r="G188" s="27">
        <v>11.74</v>
      </c>
      <c r="H188" s="28"/>
      <c r="I188" s="9">
        <v>15.03</v>
      </c>
      <c r="J188" t="s">
        <v>6</v>
      </c>
    </row>
    <row r="189" ht="39.55" customHeight="1" spans="1:10">
      <c r="A189" s="5" t="s">
        <v>407</v>
      </c>
      <c r="B189" s="6" t="s">
        <v>408</v>
      </c>
      <c r="C189" s="6" t="s">
        <v>405</v>
      </c>
      <c r="D189" s="6" t="s">
        <v>409</v>
      </c>
      <c r="E189" s="5" t="s">
        <v>210</v>
      </c>
      <c r="F189" s="10">
        <v>12.14</v>
      </c>
      <c r="G189" s="27">
        <v>55.94</v>
      </c>
      <c r="H189" s="28"/>
      <c r="I189" s="9">
        <v>679.11</v>
      </c>
      <c r="J189" t="s">
        <v>6</v>
      </c>
    </row>
    <row r="190" ht="27.9" customHeight="1" spans="1:10">
      <c r="A190" s="5" t="s">
        <v>792</v>
      </c>
      <c r="B190" s="6" t="s">
        <v>787</v>
      </c>
      <c r="C190" s="6" t="s">
        <v>788</v>
      </c>
      <c r="D190" s="6" t="s">
        <v>6</v>
      </c>
      <c r="E190" s="5" t="s">
        <v>210</v>
      </c>
      <c r="F190" s="10">
        <v>12.14</v>
      </c>
      <c r="G190" s="27">
        <v>44.2</v>
      </c>
      <c r="H190" s="28"/>
      <c r="I190" s="9">
        <v>536.59</v>
      </c>
      <c r="J190" t="s">
        <v>6</v>
      </c>
    </row>
    <row r="191" ht="39.55" customHeight="1" spans="1:10">
      <c r="A191" s="5" t="s">
        <v>793</v>
      </c>
      <c r="B191" s="6" t="s">
        <v>790</v>
      </c>
      <c r="C191" s="6" t="s">
        <v>791</v>
      </c>
      <c r="D191" s="6" t="s">
        <v>6</v>
      </c>
      <c r="E191" s="5" t="s">
        <v>210</v>
      </c>
      <c r="F191" s="10">
        <v>12.14</v>
      </c>
      <c r="G191" s="27">
        <v>11.74</v>
      </c>
      <c r="H191" s="28"/>
      <c r="I191" s="9">
        <v>142.52</v>
      </c>
      <c r="J191" t="s">
        <v>6</v>
      </c>
    </row>
    <row r="192" ht="27.9" customHeight="1" spans="1:10">
      <c r="A192" s="5" t="s">
        <v>410</v>
      </c>
      <c r="B192" s="6" t="s">
        <v>411</v>
      </c>
      <c r="C192" s="6" t="s">
        <v>412</v>
      </c>
      <c r="D192" s="6" t="s">
        <v>413</v>
      </c>
      <c r="E192" s="5" t="s">
        <v>210</v>
      </c>
      <c r="F192" s="10">
        <v>13.42</v>
      </c>
      <c r="G192" s="27">
        <v>5.44</v>
      </c>
      <c r="H192" s="28"/>
      <c r="I192" s="9">
        <v>73</v>
      </c>
      <c r="J192" t="s">
        <v>6</v>
      </c>
    </row>
    <row r="193" ht="16.3" customHeight="1" spans="1:10">
      <c r="A193" s="5" t="s">
        <v>794</v>
      </c>
      <c r="B193" s="6" t="s">
        <v>795</v>
      </c>
      <c r="C193" s="6" t="s">
        <v>796</v>
      </c>
      <c r="D193" s="6" t="s">
        <v>6</v>
      </c>
      <c r="E193" s="5" t="s">
        <v>210</v>
      </c>
      <c r="F193" s="10">
        <v>13.42</v>
      </c>
      <c r="G193" s="27">
        <v>5.44</v>
      </c>
      <c r="H193" s="28"/>
      <c r="I193" s="9">
        <v>73</v>
      </c>
      <c r="J193" t="s">
        <v>6</v>
      </c>
    </row>
    <row r="194" ht="39.55" customHeight="1" spans="1:10">
      <c r="A194" s="5" t="s">
        <v>414</v>
      </c>
      <c r="B194" s="6" t="s">
        <v>415</v>
      </c>
      <c r="C194" s="6" t="s">
        <v>416</v>
      </c>
      <c r="D194" s="6" t="s">
        <v>417</v>
      </c>
      <c r="E194" s="5" t="s">
        <v>244</v>
      </c>
      <c r="F194" s="10">
        <v>4.026</v>
      </c>
      <c r="G194" s="27">
        <v>49.91</v>
      </c>
      <c r="H194" s="28"/>
      <c r="I194" s="9">
        <v>200.94</v>
      </c>
      <c r="J194" t="s">
        <v>6</v>
      </c>
    </row>
    <row r="195" ht="16.3" customHeight="1" spans="1:10">
      <c r="A195" s="5" t="s">
        <v>797</v>
      </c>
      <c r="B195" s="6" t="s">
        <v>671</v>
      </c>
      <c r="C195" s="6" t="s">
        <v>672</v>
      </c>
      <c r="D195" s="6" t="s">
        <v>6</v>
      </c>
      <c r="E195" s="5" t="s">
        <v>244</v>
      </c>
      <c r="F195" s="10">
        <v>4.026</v>
      </c>
      <c r="G195" s="27">
        <v>49.91</v>
      </c>
      <c r="H195" s="28"/>
      <c r="I195" s="9">
        <v>200.94</v>
      </c>
      <c r="J195" t="s">
        <v>6</v>
      </c>
    </row>
    <row r="196" ht="16.3" customHeight="1" spans="1:10">
      <c r="A196" s="17" t="s">
        <v>114</v>
      </c>
      <c r="B196" s="18"/>
      <c r="C196" s="18"/>
      <c r="D196" s="18"/>
      <c r="E196" s="18"/>
      <c r="F196" s="18"/>
      <c r="G196" s="18"/>
      <c r="H196" s="18"/>
      <c r="I196" s="23"/>
      <c r="J196" t="s">
        <v>205</v>
      </c>
    </row>
    <row r="197" ht="16.3" customHeight="1" spans="1:10">
      <c r="A197" s="17" t="s">
        <v>169</v>
      </c>
      <c r="B197" s="18"/>
      <c r="C197" s="18"/>
      <c r="D197" s="18"/>
      <c r="E197" s="18"/>
      <c r="F197" s="18"/>
      <c r="G197" s="18"/>
      <c r="H197" s="18"/>
      <c r="I197" s="23"/>
      <c r="J197" t="s">
        <v>206</v>
      </c>
    </row>
    <row r="198" ht="39.55" customHeight="1" spans="1:10">
      <c r="A198" s="5" t="s">
        <v>418</v>
      </c>
      <c r="B198" s="6" t="s">
        <v>419</v>
      </c>
      <c r="C198" s="6" t="s">
        <v>420</v>
      </c>
      <c r="D198" s="6" t="s">
        <v>441</v>
      </c>
      <c r="E198" s="5" t="s">
        <v>39</v>
      </c>
      <c r="F198" s="10">
        <v>315.722</v>
      </c>
      <c r="G198" s="27">
        <v>509.05</v>
      </c>
      <c r="H198" s="28"/>
      <c r="I198" s="9">
        <v>160718.28</v>
      </c>
      <c r="J198" t="s">
        <v>6</v>
      </c>
    </row>
    <row r="199" ht="27.9" customHeight="1" spans="1:10">
      <c r="A199" s="11" t="s">
        <v>193</v>
      </c>
      <c r="B199" s="11"/>
      <c r="C199" s="11"/>
      <c r="D199" s="11"/>
      <c r="E199" s="11"/>
      <c r="F199" s="11"/>
      <c r="G199" s="11"/>
      <c r="H199" s="11"/>
      <c r="I199" s="11"/>
      <c r="J199" s="12" t="s">
        <v>6</v>
      </c>
    </row>
    <row r="200" ht="17.05" customHeight="1" spans="1:10">
      <c r="A200" s="2" t="s">
        <v>6</v>
      </c>
      <c r="B200" s="2"/>
      <c r="C200" s="2"/>
      <c r="D200" s="2"/>
      <c r="E200" s="2"/>
      <c r="F200" s="2"/>
      <c r="G200" s="2"/>
      <c r="H200" s="2"/>
      <c r="I200" s="2"/>
      <c r="J200" s="12" t="s">
        <v>6</v>
      </c>
    </row>
    <row r="201" ht="17.05" customHeight="1" spans="1:10">
      <c r="A201" s="3" t="s">
        <v>21</v>
      </c>
      <c r="B201" s="3"/>
      <c r="C201" s="3"/>
      <c r="D201" s="3"/>
      <c r="E201" s="3"/>
      <c r="F201" s="3"/>
      <c r="G201" s="3"/>
      <c r="H201" s="33" t="s">
        <v>798</v>
      </c>
      <c r="I201" s="33"/>
      <c r="J201" s="12" t="s">
        <v>6</v>
      </c>
    </row>
    <row r="202" ht="17.05" customHeight="1" spans="1:10">
      <c r="A202" s="13" t="s">
        <v>22</v>
      </c>
      <c r="B202" s="13" t="s">
        <v>195</v>
      </c>
      <c r="C202" s="13" t="s">
        <v>196</v>
      </c>
      <c r="D202" s="13" t="s">
        <v>197</v>
      </c>
      <c r="E202" s="13" t="s">
        <v>198</v>
      </c>
      <c r="F202" s="13" t="s">
        <v>199</v>
      </c>
      <c r="G202" s="14" t="s">
        <v>200</v>
      </c>
      <c r="H202" s="15"/>
      <c r="I202" s="20"/>
      <c r="J202" s="34" t="s">
        <v>6</v>
      </c>
    </row>
    <row r="203" ht="17.05" customHeight="1" spans="1:10">
      <c r="A203" s="16"/>
      <c r="B203" s="16"/>
      <c r="C203" s="16"/>
      <c r="D203" s="16"/>
      <c r="E203" s="16"/>
      <c r="F203" s="16"/>
      <c r="G203" s="14" t="s">
        <v>201</v>
      </c>
      <c r="H203" s="20"/>
      <c r="I203" s="4" t="s">
        <v>202</v>
      </c>
      <c r="J203" s="34" t="s">
        <v>6</v>
      </c>
    </row>
    <row r="204" ht="51.15" customHeight="1" spans="1:10">
      <c r="A204" s="5" t="s">
        <v>6</v>
      </c>
      <c r="B204" s="6" t="s">
        <v>6</v>
      </c>
      <c r="C204" s="6" t="s">
        <v>6</v>
      </c>
      <c r="D204" s="6" t="s">
        <v>443</v>
      </c>
      <c r="E204" s="5" t="s">
        <v>6</v>
      </c>
      <c r="F204" s="8"/>
      <c r="G204" s="25"/>
      <c r="H204" s="26"/>
      <c r="I204" s="8"/>
      <c r="J204" t="s">
        <v>6</v>
      </c>
    </row>
    <row r="205" ht="16.3" customHeight="1" spans="1:10">
      <c r="A205" s="5" t="s">
        <v>799</v>
      </c>
      <c r="B205" s="6" t="s">
        <v>585</v>
      </c>
      <c r="C205" s="6" t="s">
        <v>586</v>
      </c>
      <c r="D205" s="6" t="s">
        <v>6</v>
      </c>
      <c r="E205" s="5" t="s">
        <v>210</v>
      </c>
      <c r="F205" s="10">
        <v>991.367</v>
      </c>
      <c r="G205" s="27">
        <v>9.23</v>
      </c>
      <c r="H205" s="28"/>
      <c r="I205" s="9">
        <v>9150.32</v>
      </c>
      <c r="J205" t="s">
        <v>6</v>
      </c>
    </row>
    <row r="206" ht="16.3" customHeight="1" spans="1:10">
      <c r="A206" s="5" t="s">
        <v>800</v>
      </c>
      <c r="B206" s="6" t="s">
        <v>587</v>
      </c>
      <c r="C206" s="6" t="s">
        <v>588</v>
      </c>
      <c r="D206" s="6" t="s">
        <v>6</v>
      </c>
      <c r="E206" s="5" t="s">
        <v>244</v>
      </c>
      <c r="F206" s="10">
        <v>143.022</v>
      </c>
      <c r="G206" s="27">
        <v>247.6</v>
      </c>
      <c r="H206" s="28"/>
      <c r="I206" s="9">
        <v>35412.25</v>
      </c>
      <c r="J206" t="s">
        <v>6</v>
      </c>
    </row>
    <row r="207" ht="16.3" customHeight="1" spans="1:10">
      <c r="A207" s="5" t="s">
        <v>801</v>
      </c>
      <c r="B207" s="6" t="s">
        <v>589</v>
      </c>
      <c r="C207" s="6" t="s">
        <v>590</v>
      </c>
      <c r="D207" s="6" t="s">
        <v>6</v>
      </c>
      <c r="E207" s="5" t="s">
        <v>244</v>
      </c>
      <c r="F207" s="10">
        <v>75.773</v>
      </c>
      <c r="G207" s="27">
        <v>757.59</v>
      </c>
      <c r="H207" s="28"/>
      <c r="I207" s="9">
        <v>57404.87</v>
      </c>
      <c r="J207" t="s">
        <v>6</v>
      </c>
    </row>
    <row r="208" ht="16.3" customHeight="1" spans="1:10">
      <c r="A208" s="5" t="s">
        <v>802</v>
      </c>
      <c r="B208" s="6" t="s">
        <v>592</v>
      </c>
      <c r="C208" s="6" t="s">
        <v>593</v>
      </c>
      <c r="D208" s="6" t="s">
        <v>6</v>
      </c>
      <c r="E208" s="5" t="s">
        <v>210</v>
      </c>
      <c r="F208" s="10">
        <v>663.016</v>
      </c>
      <c r="G208" s="27">
        <v>88.61</v>
      </c>
      <c r="H208" s="28"/>
      <c r="I208" s="9">
        <v>58749.85</v>
      </c>
      <c r="J208" t="s">
        <v>6</v>
      </c>
    </row>
    <row r="209" ht="51.15" customHeight="1" spans="1:10">
      <c r="A209" s="5" t="s">
        <v>422</v>
      </c>
      <c r="B209" s="6" t="s">
        <v>423</v>
      </c>
      <c r="C209" s="6" t="s">
        <v>424</v>
      </c>
      <c r="D209" s="6" t="s">
        <v>425</v>
      </c>
      <c r="E209" s="5" t="s">
        <v>39</v>
      </c>
      <c r="F209" s="10">
        <v>1273.254</v>
      </c>
      <c r="G209" s="27">
        <v>97.6</v>
      </c>
      <c r="H209" s="28"/>
      <c r="I209" s="9">
        <v>124269.59</v>
      </c>
      <c r="J209" t="s">
        <v>6</v>
      </c>
    </row>
    <row r="210" ht="16.3" customHeight="1" spans="1:10">
      <c r="A210" s="5" t="s">
        <v>803</v>
      </c>
      <c r="B210" s="6" t="s">
        <v>804</v>
      </c>
      <c r="C210" s="6" t="s">
        <v>805</v>
      </c>
      <c r="D210" s="6" t="s">
        <v>6</v>
      </c>
      <c r="E210" s="5" t="s">
        <v>39</v>
      </c>
      <c r="F210" s="10">
        <v>1273.254</v>
      </c>
      <c r="G210" s="27">
        <v>93.5</v>
      </c>
      <c r="H210" s="28"/>
      <c r="I210" s="9">
        <v>119049.25</v>
      </c>
      <c r="J210" t="s">
        <v>6</v>
      </c>
    </row>
    <row r="211" ht="27.9" customHeight="1" spans="1:10">
      <c r="A211" s="5" t="s">
        <v>806</v>
      </c>
      <c r="B211" s="6" t="s">
        <v>807</v>
      </c>
      <c r="C211" s="6" t="s">
        <v>808</v>
      </c>
      <c r="D211" s="6" t="s">
        <v>6</v>
      </c>
      <c r="E211" s="5" t="s">
        <v>244</v>
      </c>
      <c r="F211" s="10">
        <v>6.366</v>
      </c>
      <c r="G211" s="27">
        <v>819.78</v>
      </c>
      <c r="H211" s="28"/>
      <c r="I211" s="9">
        <v>5218.72</v>
      </c>
      <c r="J211" t="s">
        <v>6</v>
      </c>
    </row>
    <row r="212" ht="16.3" customHeight="1" spans="1:10">
      <c r="A212" s="17" t="s">
        <v>170</v>
      </c>
      <c r="B212" s="18"/>
      <c r="C212" s="18"/>
      <c r="D212" s="18"/>
      <c r="E212" s="18"/>
      <c r="F212" s="18"/>
      <c r="G212" s="18"/>
      <c r="H212" s="18"/>
      <c r="I212" s="23"/>
      <c r="J212" t="s">
        <v>206</v>
      </c>
    </row>
    <row r="213" ht="16.3" customHeight="1" spans="1:10">
      <c r="A213" s="5" t="s">
        <v>426</v>
      </c>
      <c r="B213" s="6" t="s">
        <v>427</v>
      </c>
      <c r="C213" s="6" t="s">
        <v>428</v>
      </c>
      <c r="D213" s="6" t="s">
        <v>429</v>
      </c>
      <c r="E213" s="5" t="s">
        <v>244</v>
      </c>
      <c r="F213" s="10">
        <v>7.998</v>
      </c>
      <c r="G213" s="27">
        <v>541.24</v>
      </c>
      <c r="H213" s="28"/>
      <c r="I213" s="9">
        <v>4328.84</v>
      </c>
      <c r="J213" t="s">
        <v>6</v>
      </c>
    </row>
    <row r="214" ht="27.9" customHeight="1" spans="1:10">
      <c r="A214" s="5" t="s">
        <v>809</v>
      </c>
      <c r="B214" s="6" t="s">
        <v>810</v>
      </c>
      <c r="C214" s="6" t="s">
        <v>811</v>
      </c>
      <c r="D214" s="6" t="s">
        <v>6</v>
      </c>
      <c r="E214" s="5" t="s">
        <v>244</v>
      </c>
      <c r="F214" s="10">
        <v>7.998</v>
      </c>
      <c r="G214" s="27">
        <v>541.24</v>
      </c>
      <c r="H214" s="28"/>
      <c r="I214" s="9">
        <v>4328.84</v>
      </c>
      <c r="J214" t="s">
        <v>6</v>
      </c>
    </row>
    <row r="215" ht="16.3" customHeight="1" spans="1:10">
      <c r="A215" s="5" t="s">
        <v>430</v>
      </c>
      <c r="B215" s="6" t="s">
        <v>431</v>
      </c>
      <c r="C215" s="6" t="s">
        <v>380</v>
      </c>
      <c r="D215" s="6" t="s">
        <v>6</v>
      </c>
      <c r="E215" s="5" t="s">
        <v>210</v>
      </c>
      <c r="F215" s="10">
        <v>22.853</v>
      </c>
      <c r="G215" s="27">
        <v>905.71</v>
      </c>
      <c r="H215" s="28"/>
      <c r="I215" s="9">
        <v>20698.19</v>
      </c>
      <c r="J215" t="s">
        <v>6</v>
      </c>
    </row>
    <row r="216" ht="27.9" customHeight="1" spans="1:10">
      <c r="A216" s="5" t="s">
        <v>812</v>
      </c>
      <c r="B216" s="6" t="s">
        <v>757</v>
      </c>
      <c r="C216" s="6" t="s">
        <v>758</v>
      </c>
      <c r="D216" s="6" t="s">
        <v>6</v>
      </c>
      <c r="E216" s="5" t="s">
        <v>210</v>
      </c>
      <c r="F216" s="10">
        <v>22.853</v>
      </c>
      <c r="G216" s="27">
        <v>905.71</v>
      </c>
      <c r="H216" s="28"/>
      <c r="I216" s="9">
        <v>20698.19</v>
      </c>
      <c r="J216" t="s">
        <v>6</v>
      </c>
    </row>
    <row r="217" ht="74.4" customHeight="1" spans="1:10">
      <c r="A217" s="5" t="s">
        <v>432</v>
      </c>
      <c r="B217" s="6" t="s">
        <v>433</v>
      </c>
      <c r="C217" s="6" t="s">
        <v>38</v>
      </c>
      <c r="D217" s="6" t="s">
        <v>434</v>
      </c>
      <c r="E217" s="5" t="s">
        <v>210</v>
      </c>
      <c r="F217" s="10">
        <v>10.91</v>
      </c>
      <c r="G217" s="27">
        <v>338.61</v>
      </c>
      <c r="H217" s="28"/>
      <c r="I217" s="9">
        <v>3694.24</v>
      </c>
      <c r="J217" t="s">
        <v>6</v>
      </c>
    </row>
    <row r="218" ht="27.9" customHeight="1" spans="1:10">
      <c r="A218" s="5" t="s">
        <v>813</v>
      </c>
      <c r="B218" s="6" t="s">
        <v>814</v>
      </c>
      <c r="C218" s="6" t="s">
        <v>815</v>
      </c>
      <c r="D218" s="6" t="s">
        <v>6</v>
      </c>
      <c r="E218" s="5" t="s">
        <v>210</v>
      </c>
      <c r="F218" s="10">
        <v>8.926</v>
      </c>
      <c r="G218" s="27">
        <v>292.63</v>
      </c>
      <c r="H218" s="28"/>
      <c r="I218" s="9">
        <v>2612.02</v>
      </c>
      <c r="J218" t="s">
        <v>6</v>
      </c>
    </row>
    <row r="219" ht="27.9" customHeight="1" spans="1:10">
      <c r="A219" s="5" t="s">
        <v>816</v>
      </c>
      <c r="B219" s="6" t="s">
        <v>817</v>
      </c>
      <c r="C219" s="6" t="s">
        <v>818</v>
      </c>
      <c r="D219" s="6" t="s">
        <v>6</v>
      </c>
      <c r="E219" s="5" t="s">
        <v>210</v>
      </c>
      <c r="F219" s="10">
        <v>1.984</v>
      </c>
      <c r="G219" s="27">
        <v>525.66</v>
      </c>
      <c r="H219" s="28"/>
      <c r="I219" s="9">
        <v>1042.91</v>
      </c>
      <c r="J219" t="s">
        <v>6</v>
      </c>
    </row>
    <row r="220" ht="27.9" customHeight="1" spans="1:10">
      <c r="A220" s="5" t="s">
        <v>819</v>
      </c>
      <c r="B220" s="6" t="s">
        <v>807</v>
      </c>
      <c r="C220" s="6" t="s">
        <v>808</v>
      </c>
      <c r="D220" s="6" t="s">
        <v>6</v>
      </c>
      <c r="E220" s="5" t="s">
        <v>244</v>
      </c>
      <c r="F220" s="10">
        <v>0.048</v>
      </c>
      <c r="G220" s="27">
        <v>819.78</v>
      </c>
      <c r="H220" s="28"/>
      <c r="I220" s="9">
        <v>39.35</v>
      </c>
      <c r="J220" t="s">
        <v>6</v>
      </c>
    </row>
    <row r="221" ht="16.3" customHeight="1" spans="1:10">
      <c r="A221" s="17" t="s">
        <v>171</v>
      </c>
      <c r="B221" s="18"/>
      <c r="C221" s="18"/>
      <c r="D221" s="18"/>
      <c r="E221" s="18"/>
      <c r="F221" s="18"/>
      <c r="G221" s="18"/>
      <c r="H221" s="18"/>
      <c r="I221" s="23"/>
      <c r="J221" t="s">
        <v>206</v>
      </c>
    </row>
    <row r="222" ht="44" customHeight="1" spans="1:10">
      <c r="A222" s="5" t="s">
        <v>435</v>
      </c>
      <c r="B222" s="6" t="s">
        <v>436</v>
      </c>
      <c r="C222" s="6" t="s">
        <v>437</v>
      </c>
      <c r="D222" s="6" t="s">
        <v>438</v>
      </c>
      <c r="E222" s="5" t="s">
        <v>39</v>
      </c>
      <c r="F222" s="10">
        <v>240.047</v>
      </c>
      <c r="G222" s="27">
        <v>447.41</v>
      </c>
      <c r="H222" s="28"/>
      <c r="I222" s="9">
        <v>107399.43</v>
      </c>
      <c r="J222" t="s">
        <v>6</v>
      </c>
    </row>
    <row r="223" ht="16.3" customHeight="1" spans="1:10">
      <c r="A223" s="5" t="s">
        <v>820</v>
      </c>
      <c r="B223" s="6" t="s">
        <v>821</v>
      </c>
      <c r="C223" s="6" t="s">
        <v>822</v>
      </c>
      <c r="D223" s="6" t="s">
        <v>6</v>
      </c>
      <c r="E223" s="5" t="s">
        <v>244</v>
      </c>
      <c r="F223" s="10">
        <v>9.543</v>
      </c>
      <c r="G223" s="27">
        <v>371.38</v>
      </c>
      <c r="H223" s="28"/>
      <c r="I223" s="9">
        <v>3544.08</v>
      </c>
      <c r="J223" t="s">
        <v>6</v>
      </c>
    </row>
    <row r="224" ht="27.9" customHeight="1" spans="1:10">
      <c r="A224" s="5" t="s">
        <v>823</v>
      </c>
      <c r="B224" s="6" t="s">
        <v>621</v>
      </c>
      <c r="C224" s="6" t="s">
        <v>622</v>
      </c>
      <c r="D224" s="6" t="s">
        <v>6</v>
      </c>
      <c r="E224" s="5" t="s">
        <v>244</v>
      </c>
      <c r="F224" s="10">
        <v>26.855</v>
      </c>
      <c r="G224" s="27">
        <v>40.57</v>
      </c>
      <c r="H224" s="28"/>
      <c r="I224" s="9">
        <v>1089.51</v>
      </c>
      <c r="J224" t="s">
        <v>6</v>
      </c>
    </row>
    <row r="225" ht="27.9" customHeight="1" spans="1:10">
      <c r="A225" s="5" t="s">
        <v>824</v>
      </c>
      <c r="B225" s="6" t="s">
        <v>825</v>
      </c>
      <c r="C225" s="6" t="s">
        <v>826</v>
      </c>
      <c r="D225" s="6" t="s">
        <v>6</v>
      </c>
      <c r="E225" s="5" t="s">
        <v>244</v>
      </c>
      <c r="F225" s="10">
        <v>16.915</v>
      </c>
      <c r="G225" s="27">
        <v>5397.75</v>
      </c>
      <c r="H225" s="28"/>
      <c r="I225" s="9">
        <v>91302.94</v>
      </c>
      <c r="J225" t="s">
        <v>6</v>
      </c>
    </row>
    <row r="226" ht="27.9" customHeight="1" spans="1:10">
      <c r="A226" s="5" t="s">
        <v>827</v>
      </c>
      <c r="B226" s="6" t="s">
        <v>828</v>
      </c>
      <c r="C226" s="6" t="s">
        <v>829</v>
      </c>
      <c r="D226" s="6" t="s">
        <v>6</v>
      </c>
      <c r="E226" s="5" t="s">
        <v>339</v>
      </c>
      <c r="F226" s="10">
        <v>0.772</v>
      </c>
      <c r="G226" s="27">
        <v>5781.69</v>
      </c>
      <c r="H226" s="28"/>
      <c r="I226" s="9">
        <v>4463.46</v>
      </c>
      <c r="J226" t="s">
        <v>6</v>
      </c>
    </row>
    <row r="227" ht="27.9" customHeight="1" spans="1:10">
      <c r="A227" s="5" t="s">
        <v>830</v>
      </c>
      <c r="B227" s="6" t="s">
        <v>667</v>
      </c>
      <c r="C227" s="6" t="s">
        <v>668</v>
      </c>
      <c r="D227" s="6" t="s">
        <v>6</v>
      </c>
      <c r="E227" s="5" t="s">
        <v>339</v>
      </c>
      <c r="F227" s="10">
        <v>0.828</v>
      </c>
      <c r="G227" s="27">
        <v>6258.59</v>
      </c>
      <c r="H227" s="28"/>
      <c r="I227" s="9">
        <v>5182.11</v>
      </c>
      <c r="J227" t="s">
        <v>6</v>
      </c>
    </row>
    <row r="228" ht="27.9" customHeight="1" spans="1:10">
      <c r="A228" s="5" t="s">
        <v>831</v>
      </c>
      <c r="B228" s="6" t="s">
        <v>667</v>
      </c>
      <c r="C228" s="6" t="s">
        <v>668</v>
      </c>
      <c r="D228" s="6" t="s">
        <v>6</v>
      </c>
      <c r="E228" s="5" t="s">
        <v>339</v>
      </c>
      <c r="F228" s="10">
        <v>0.237</v>
      </c>
      <c r="G228" s="27">
        <v>6481.85</v>
      </c>
      <c r="H228" s="28"/>
      <c r="I228" s="9">
        <v>1536.2</v>
      </c>
      <c r="J228" t="s">
        <v>6</v>
      </c>
    </row>
    <row r="229" ht="16.3" customHeight="1" spans="1:10">
      <c r="A229" s="5" t="s">
        <v>832</v>
      </c>
      <c r="B229" s="6" t="s">
        <v>667</v>
      </c>
      <c r="C229" s="6" t="s">
        <v>833</v>
      </c>
      <c r="D229" s="6" t="s">
        <v>6</v>
      </c>
      <c r="E229" s="5" t="s">
        <v>339</v>
      </c>
      <c r="F229" s="10">
        <v>0.044</v>
      </c>
      <c r="G229" s="27">
        <v>6370.23</v>
      </c>
      <c r="H229" s="28"/>
      <c r="I229" s="9">
        <v>280.29</v>
      </c>
      <c r="J229" t="s">
        <v>6</v>
      </c>
    </row>
    <row r="230" ht="27.9" customHeight="1" spans="1:10">
      <c r="A230" s="11" t="s">
        <v>193</v>
      </c>
      <c r="B230" s="11"/>
      <c r="C230" s="11"/>
      <c r="D230" s="11"/>
      <c r="E230" s="11"/>
      <c r="F230" s="11"/>
      <c r="G230" s="11"/>
      <c r="H230" s="11"/>
      <c r="I230" s="11"/>
      <c r="J230" s="12" t="s">
        <v>6</v>
      </c>
    </row>
    <row r="231" ht="17.05" customHeight="1" spans="1:10">
      <c r="A231" s="2" t="s">
        <v>6</v>
      </c>
      <c r="B231" s="2"/>
      <c r="C231" s="2"/>
      <c r="D231" s="2"/>
      <c r="E231" s="2"/>
      <c r="F231" s="2"/>
      <c r="G231" s="2"/>
      <c r="H231" s="2"/>
      <c r="I231" s="2"/>
      <c r="J231" s="12" t="s">
        <v>6</v>
      </c>
    </row>
    <row r="232" ht="17.05" customHeight="1" spans="1:10">
      <c r="A232" s="3" t="s">
        <v>21</v>
      </c>
      <c r="B232" s="3"/>
      <c r="C232" s="3"/>
      <c r="D232" s="3"/>
      <c r="E232" s="3"/>
      <c r="F232" s="3"/>
      <c r="G232" s="3"/>
      <c r="H232" s="33" t="s">
        <v>834</v>
      </c>
      <c r="I232" s="33"/>
      <c r="J232" s="12" t="s">
        <v>6</v>
      </c>
    </row>
    <row r="233" ht="17.05" customHeight="1" spans="1:10">
      <c r="A233" s="13" t="s">
        <v>22</v>
      </c>
      <c r="B233" s="13" t="s">
        <v>195</v>
      </c>
      <c r="C233" s="13" t="s">
        <v>196</v>
      </c>
      <c r="D233" s="13" t="s">
        <v>197</v>
      </c>
      <c r="E233" s="13" t="s">
        <v>198</v>
      </c>
      <c r="F233" s="13" t="s">
        <v>199</v>
      </c>
      <c r="G233" s="14" t="s">
        <v>200</v>
      </c>
      <c r="H233" s="15"/>
      <c r="I233" s="20"/>
      <c r="J233" s="34" t="s">
        <v>6</v>
      </c>
    </row>
    <row r="234" ht="17.05" customHeight="1" spans="1:10">
      <c r="A234" s="16"/>
      <c r="B234" s="16"/>
      <c r="C234" s="16"/>
      <c r="D234" s="16"/>
      <c r="E234" s="16"/>
      <c r="F234" s="16"/>
      <c r="G234" s="14" t="s">
        <v>201</v>
      </c>
      <c r="H234" s="20"/>
      <c r="I234" s="4" t="s">
        <v>202</v>
      </c>
      <c r="J234" s="34" t="s">
        <v>6</v>
      </c>
    </row>
    <row r="235" ht="16.3" customHeight="1" spans="1:10">
      <c r="A235" s="5" t="s">
        <v>6</v>
      </c>
      <c r="B235" s="6" t="s">
        <v>6</v>
      </c>
      <c r="C235" s="6" t="s">
        <v>835</v>
      </c>
      <c r="D235" s="6" t="s">
        <v>6</v>
      </c>
      <c r="E235" s="5" t="s">
        <v>6</v>
      </c>
      <c r="F235" s="8"/>
      <c r="G235" s="25"/>
      <c r="H235" s="26"/>
      <c r="I235" s="8"/>
      <c r="J235" t="s">
        <v>6</v>
      </c>
    </row>
    <row r="236" ht="16.3" customHeight="1" spans="1:10">
      <c r="A236" s="17" t="s">
        <v>116</v>
      </c>
      <c r="B236" s="18"/>
      <c r="C236" s="18"/>
      <c r="D236" s="18"/>
      <c r="E236" s="18"/>
      <c r="F236" s="18"/>
      <c r="G236" s="18"/>
      <c r="H236" s="18"/>
      <c r="I236" s="23"/>
      <c r="J236" t="s">
        <v>205</v>
      </c>
    </row>
    <row r="237" ht="16.3" customHeight="1" spans="1:10">
      <c r="A237" s="17" t="s">
        <v>174</v>
      </c>
      <c r="B237" s="18"/>
      <c r="C237" s="18"/>
      <c r="D237" s="18"/>
      <c r="E237" s="18"/>
      <c r="F237" s="18"/>
      <c r="G237" s="18"/>
      <c r="H237" s="18"/>
      <c r="I237" s="23"/>
      <c r="J237" t="s">
        <v>206</v>
      </c>
    </row>
    <row r="238" ht="16.3" customHeight="1" spans="1:10">
      <c r="A238" s="5" t="s">
        <v>6</v>
      </c>
      <c r="B238" s="6" t="s">
        <v>6</v>
      </c>
      <c r="C238" s="6" t="s">
        <v>40</v>
      </c>
      <c r="D238" s="6" t="s">
        <v>6</v>
      </c>
      <c r="E238" s="5" t="s">
        <v>6</v>
      </c>
      <c r="F238" s="8"/>
      <c r="G238" s="25"/>
      <c r="H238" s="26"/>
      <c r="I238" s="8"/>
      <c r="J238" t="s">
        <v>6</v>
      </c>
    </row>
    <row r="239" ht="86.05" customHeight="1" spans="1:10">
      <c r="A239" s="5" t="s">
        <v>439</v>
      </c>
      <c r="B239" s="6" t="s">
        <v>440</v>
      </c>
      <c r="C239" s="6" t="s">
        <v>420</v>
      </c>
      <c r="D239" s="6" t="s">
        <v>421</v>
      </c>
      <c r="E239" s="5" t="s">
        <v>39</v>
      </c>
      <c r="F239" s="10">
        <v>167.863</v>
      </c>
      <c r="G239" s="27">
        <v>388.85</v>
      </c>
      <c r="H239" s="28"/>
      <c r="I239" s="9">
        <v>65273.53</v>
      </c>
      <c r="J239" t="s">
        <v>6</v>
      </c>
    </row>
    <row r="240" ht="16.3" customHeight="1" spans="1:10">
      <c r="A240" s="5" t="s">
        <v>836</v>
      </c>
      <c r="B240" s="6" t="s">
        <v>585</v>
      </c>
      <c r="C240" s="6" t="s">
        <v>586</v>
      </c>
      <c r="D240" s="6" t="s">
        <v>6</v>
      </c>
      <c r="E240" s="5" t="s">
        <v>210</v>
      </c>
      <c r="F240" s="10">
        <v>459.945</v>
      </c>
      <c r="G240" s="27">
        <v>9.23</v>
      </c>
      <c r="H240" s="28"/>
      <c r="I240" s="9">
        <v>4245.29</v>
      </c>
      <c r="J240" t="s">
        <v>6</v>
      </c>
    </row>
    <row r="241" ht="16.3" customHeight="1" spans="1:10">
      <c r="A241" s="5" t="s">
        <v>837</v>
      </c>
      <c r="B241" s="6" t="s">
        <v>587</v>
      </c>
      <c r="C241" s="6" t="s">
        <v>588</v>
      </c>
      <c r="D241" s="6" t="s">
        <v>6</v>
      </c>
      <c r="E241" s="5" t="s">
        <v>244</v>
      </c>
      <c r="F241" s="10">
        <v>52.776</v>
      </c>
      <c r="G241" s="27">
        <v>247.6</v>
      </c>
      <c r="H241" s="28"/>
      <c r="I241" s="9">
        <v>13067.34</v>
      </c>
      <c r="J241" t="s">
        <v>6</v>
      </c>
    </row>
    <row r="242" ht="16.3" customHeight="1" spans="1:10">
      <c r="A242" s="5" t="s">
        <v>838</v>
      </c>
      <c r="B242" s="6" t="s">
        <v>589</v>
      </c>
      <c r="C242" s="6" t="s">
        <v>590</v>
      </c>
      <c r="D242" s="6" t="s">
        <v>6</v>
      </c>
      <c r="E242" s="5" t="s">
        <v>244</v>
      </c>
      <c r="F242" s="10">
        <v>31.894</v>
      </c>
      <c r="G242" s="27">
        <v>757.59</v>
      </c>
      <c r="H242" s="28"/>
      <c r="I242" s="9">
        <v>24162.58</v>
      </c>
      <c r="J242" t="s">
        <v>6</v>
      </c>
    </row>
    <row r="243" ht="16.3" customHeight="1" spans="1:10">
      <c r="A243" s="5" t="s">
        <v>839</v>
      </c>
      <c r="B243" s="6" t="s">
        <v>592</v>
      </c>
      <c r="C243" s="6" t="s">
        <v>593</v>
      </c>
      <c r="D243" s="6" t="s">
        <v>6</v>
      </c>
      <c r="E243" s="5" t="s">
        <v>210</v>
      </c>
      <c r="F243" s="10">
        <v>268.581</v>
      </c>
      <c r="G243" s="27">
        <v>88.61</v>
      </c>
      <c r="H243" s="28"/>
      <c r="I243" s="9">
        <v>23798.96</v>
      </c>
      <c r="J243" t="s">
        <v>6</v>
      </c>
    </row>
    <row r="244" ht="16.3" customHeight="1" spans="1:10">
      <c r="A244" s="17" t="s">
        <v>175</v>
      </c>
      <c r="B244" s="18"/>
      <c r="C244" s="18"/>
      <c r="D244" s="18"/>
      <c r="E244" s="18"/>
      <c r="F244" s="18"/>
      <c r="G244" s="18"/>
      <c r="H244" s="18"/>
      <c r="I244" s="23"/>
      <c r="J244" t="s">
        <v>206</v>
      </c>
    </row>
    <row r="245" ht="16.3" customHeight="1" spans="1:10">
      <c r="A245" s="5" t="s">
        <v>6</v>
      </c>
      <c r="B245" s="6" t="s">
        <v>6</v>
      </c>
      <c r="C245" s="6" t="s">
        <v>38</v>
      </c>
      <c r="D245" s="6" t="s">
        <v>6</v>
      </c>
      <c r="E245" s="5" t="s">
        <v>6</v>
      </c>
      <c r="F245" s="8"/>
      <c r="G245" s="25"/>
      <c r="H245" s="26"/>
      <c r="I245" s="8"/>
      <c r="J245" t="s">
        <v>6</v>
      </c>
    </row>
    <row r="246" ht="27.9" customHeight="1" spans="1:10">
      <c r="A246" s="5" t="s">
        <v>444</v>
      </c>
      <c r="B246" s="6" t="s">
        <v>445</v>
      </c>
      <c r="C246" s="6" t="s">
        <v>424</v>
      </c>
      <c r="D246" s="6" t="s">
        <v>446</v>
      </c>
      <c r="E246" s="5" t="s">
        <v>39</v>
      </c>
      <c r="F246" s="10">
        <v>391.186</v>
      </c>
      <c r="G246" s="27">
        <v>101.72</v>
      </c>
      <c r="H246" s="28"/>
      <c r="I246" s="9">
        <v>39791.44</v>
      </c>
      <c r="J246" t="s">
        <v>6</v>
      </c>
    </row>
    <row r="247" ht="16.3" customHeight="1" spans="1:10">
      <c r="A247" s="5" t="s">
        <v>840</v>
      </c>
      <c r="B247" s="6" t="s">
        <v>804</v>
      </c>
      <c r="C247" s="6" t="s">
        <v>805</v>
      </c>
      <c r="D247" s="6" t="s">
        <v>6</v>
      </c>
      <c r="E247" s="5" t="s">
        <v>39</v>
      </c>
      <c r="F247" s="10">
        <v>391.186</v>
      </c>
      <c r="G247" s="27">
        <v>93.5</v>
      </c>
      <c r="H247" s="28"/>
      <c r="I247" s="9">
        <v>36575.89</v>
      </c>
      <c r="J247" t="s">
        <v>6</v>
      </c>
    </row>
    <row r="248" ht="27.9" customHeight="1" spans="1:10">
      <c r="A248" s="5" t="s">
        <v>841</v>
      </c>
      <c r="B248" s="6" t="s">
        <v>807</v>
      </c>
      <c r="C248" s="6" t="s">
        <v>808</v>
      </c>
      <c r="D248" s="6" t="s">
        <v>6</v>
      </c>
      <c r="E248" s="5" t="s">
        <v>244</v>
      </c>
      <c r="F248" s="10">
        <v>3.923</v>
      </c>
      <c r="G248" s="27">
        <v>819.78</v>
      </c>
      <c r="H248" s="28"/>
      <c r="I248" s="9">
        <v>3216</v>
      </c>
      <c r="J248" t="s">
        <v>6</v>
      </c>
    </row>
    <row r="249" ht="86.05" customHeight="1" spans="1:10">
      <c r="A249" s="5" t="s">
        <v>447</v>
      </c>
      <c r="B249" s="6" t="s">
        <v>448</v>
      </c>
      <c r="C249" s="6" t="s">
        <v>38</v>
      </c>
      <c r="D249" s="6" t="s">
        <v>215</v>
      </c>
      <c r="E249" s="5" t="s">
        <v>39</v>
      </c>
      <c r="F249" s="10">
        <v>22.647</v>
      </c>
      <c r="G249" s="27">
        <v>415.96</v>
      </c>
      <c r="H249" s="28"/>
      <c r="I249" s="9">
        <v>9420.25</v>
      </c>
      <c r="J249" t="s">
        <v>6</v>
      </c>
    </row>
    <row r="250" ht="16.3" customHeight="1" spans="1:10">
      <c r="A250" s="5" t="s">
        <v>842</v>
      </c>
      <c r="B250" s="6" t="s">
        <v>585</v>
      </c>
      <c r="C250" s="6" t="s">
        <v>586</v>
      </c>
      <c r="D250" s="6" t="s">
        <v>6</v>
      </c>
      <c r="E250" s="5" t="s">
        <v>210</v>
      </c>
      <c r="F250" s="10">
        <v>60.826</v>
      </c>
      <c r="G250" s="27">
        <v>9.23</v>
      </c>
      <c r="H250" s="28"/>
      <c r="I250" s="9">
        <v>561.42</v>
      </c>
      <c r="J250" t="s">
        <v>6</v>
      </c>
    </row>
    <row r="251" ht="16.3" customHeight="1" spans="1:10">
      <c r="A251" s="5" t="s">
        <v>843</v>
      </c>
      <c r="B251" s="6" t="s">
        <v>587</v>
      </c>
      <c r="C251" s="6" t="s">
        <v>588</v>
      </c>
      <c r="D251" s="6" t="s">
        <v>6</v>
      </c>
      <c r="E251" s="5" t="s">
        <v>244</v>
      </c>
      <c r="F251" s="10">
        <v>8.716</v>
      </c>
      <c r="G251" s="27">
        <v>247.6</v>
      </c>
      <c r="H251" s="28"/>
      <c r="I251" s="9">
        <v>2158.08</v>
      </c>
      <c r="J251" t="s">
        <v>6</v>
      </c>
    </row>
    <row r="252" ht="16.3" customHeight="1" spans="1:10">
      <c r="A252" s="5" t="s">
        <v>844</v>
      </c>
      <c r="B252" s="6" t="s">
        <v>589</v>
      </c>
      <c r="C252" s="6" t="s">
        <v>590</v>
      </c>
      <c r="D252" s="6" t="s">
        <v>6</v>
      </c>
      <c r="E252" s="5" t="s">
        <v>244</v>
      </c>
      <c r="F252" s="10">
        <v>4.407</v>
      </c>
      <c r="G252" s="27">
        <v>757.59</v>
      </c>
      <c r="H252" s="28"/>
      <c r="I252" s="9">
        <v>3338.7</v>
      </c>
      <c r="J252" t="s">
        <v>6</v>
      </c>
    </row>
    <row r="253" ht="16.3" customHeight="1" spans="1:10">
      <c r="A253" s="5" t="s">
        <v>845</v>
      </c>
      <c r="B253" s="6" t="s">
        <v>592</v>
      </c>
      <c r="C253" s="6" t="s">
        <v>593</v>
      </c>
      <c r="D253" s="6" t="s">
        <v>6</v>
      </c>
      <c r="E253" s="5" t="s">
        <v>210</v>
      </c>
      <c r="F253" s="10">
        <v>37.941</v>
      </c>
      <c r="G253" s="27">
        <v>88.61</v>
      </c>
      <c r="H253" s="28"/>
      <c r="I253" s="9">
        <v>3361.95</v>
      </c>
      <c r="J253" t="s">
        <v>6</v>
      </c>
    </row>
    <row r="254" ht="16.3" customHeight="1" spans="1:10">
      <c r="A254" s="5" t="s">
        <v>6</v>
      </c>
      <c r="B254" s="6" t="s">
        <v>6</v>
      </c>
      <c r="C254" s="6" t="s">
        <v>449</v>
      </c>
      <c r="D254" s="6" t="s">
        <v>6</v>
      </c>
      <c r="E254" s="5" t="s">
        <v>6</v>
      </c>
      <c r="F254" s="10">
        <v>413.833</v>
      </c>
      <c r="G254" s="25"/>
      <c r="H254" s="26"/>
      <c r="I254" s="9">
        <v>49211.69</v>
      </c>
      <c r="J254" t="s">
        <v>6</v>
      </c>
    </row>
    <row r="255" ht="16.3" customHeight="1" spans="1:10">
      <c r="A255" s="17" t="s">
        <v>176</v>
      </c>
      <c r="B255" s="18"/>
      <c r="C255" s="18"/>
      <c r="D255" s="18"/>
      <c r="E255" s="18"/>
      <c r="F255" s="18"/>
      <c r="G255" s="18"/>
      <c r="H255" s="18"/>
      <c r="I255" s="23"/>
      <c r="J255" t="s">
        <v>206</v>
      </c>
    </row>
    <row r="256" ht="74.4" customHeight="1" spans="1:10">
      <c r="A256" s="5" t="s">
        <v>450</v>
      </c>
      <c r="B256" s="6" t="s">
        <v>451</v>
      </c>
      <c r="C256" s="6" t="s">
        <v>452</v>
      </c>
      <c r="D256" s="6" t="s">
        <v>453</v>
      </c>
      <c r="E256" s="5" t="s">
        <v>45</v>
      </c>
      <c r="F256" s="10">
        <v>2</v>
      </c>
      <c r="G256" s="27">
        <v>2288.48</v>
      </c>
      <c r="H256" s="28"/>
      <c r="I256" s="9">
        <v>4576.96</v>
      </c>
      <c r="J256" t="s">
        <v>6</v>
      </c>
    </row>
    <row r="257" ht="27.9" customHeight="1" spans="1:10">
      <c r="A257" s="5" t="s">
        <v>846</v>
      </c>
      <c r="B257" s="6" t="s">
        <v>847</v>
      </c>
      <c r="C257" s="6" t="s">
        <v>848</v>
      </c>
      <c r="D257" s="6" t="s">
        <v>6</v>
      </c>
      <c r="E257" s="5" t="s">
        <v>210</v>
      </c>
      <c r="F257" s="10">
        <v>10</v>
      </c>
      <c r="G257" s="27">
        <v>433.85</v>
      </c>
      <c r="H257" s="28"/>
      <c r="I257" s="9">
        <v>4338.5</v>
      </c>
      <c r="J257" t="s">
        <v>6</v>
      </c>
    </row>
    <row r="258" ht="27.9" customHeight="1" spans="1:10">
      <c r="A258" s="5" t="s">
        <v>849</v>
      </c>
      <c r="B258" s="6" t="s">
        <v>733</v>
      </c>
      <c r="C258" s="6" t="s">
        <v>734</v>
      </c>
      <c r="D258" s="6" t="s">
        <v>6</v>
      </c>
      <c r="E258" s="5" t="s">
        <v>210</v>
      </c>
      <c r="F258" s="10">
        <v>0.87</v>
      </c>
      <c r="G258" s="27">
        <v>107.1</v>
      </c>
      <c r="H258" s="28"/>
      <c r="I258" s="9">
        <v>93.18</v>
      </c>
      <c r="J258" t="s">
        <v>6</v>
      </c>
    </row>
    <row r="259" ht="16.3" customHeight="1" spans="1:10">
      <c r="A259" s="5" t="s">
        <v>850</v>
      </c>
      <c r="B259" s="6" t="s">
        <v>851</v>
      </c>
      <c r="C259" s="6" t="s">
        <v>852</v>
      </c>
      <c r="D259" s="6" t="s">
        <v>6</v>
      </c>
      <c r="E259" s="5" t="s">
        <v>210</v>
      </c>
      <c r="F259" s="10">
        <v>0.87</v>
      </c>
      <c r="G259" s="27">
        <v>166.99</v>
      </c>
      <c r="H259" s="28"/>
      <c r="I259" s="9">
        <v>145.28</v>
      </c>
      <c r="J259" t="s">
        <v>6</v>
      </c>
    </row>
    <row r="260" ht="16.3" customHeight="1" spans="1:10">
      <c r="A260" s="17" t="s">
        <v>177</v>
      </c>
      <c r="B260" s="18"/>
      <c r="C260" s="18"/>
      <c r="D260" s="18"/>
      <c r="E260" s="18"/>
      <c r="F260" s="18"/>
      <c r="G260" s="18"/>
      <c r="H260" s="18"/>
      <c r="I260" s="23"/>
      <c r="J260" t="s">
        <v>206</v>
      </c>
    </row>
    <row r="261" ht="39.55" customHeight="1" spans="1:10">
      <c r="A261" s="5" t="s">
        <v>454</v>
      </c>
      <c r="B261" s="6" t="s">
        <v>455</v>
      </c>
      <c r="C261" s="6" t="s">
        <v>223</v>
      </c>
      <c r="D261" s="6" t="s">
        <v>853</v>
      </c>
      <c r="E261" s="5" t="s">
        <v>45</v>
      </c>
      <c r="F261" s="10">
        <v>1</v>
      </c>
      <c r="G261" s="27">
        <v>817.5</v>
      </c>
      <c r="H261" s="28"/>
      <c r="I261" s="9">
        <v>817.5</v>
      </c>
      <c r="J261" t="s">
        <v>6</v>
      </c>
    </row>
    <row r="262" ht="27.9" customHeight="1" spans="1:10">
      <c r="A262" s="11" t="s">
        <v>193</v>
      </c>
      <c r="B262" s="11"/>
      <c r="C262" s="11"/>
      <c r="D262" s="11"/>
      <c r="E262" s="11"/>
      <c r="F262" s="11"/>
      <c r="G262" s="11"/>
      <c r="H262" s="11"/>
      <c r="I262" s="11"/>
      <c r="J262" s="12" t="s">
        <v>6</v>
      </c>
    </row>
    <row r="263" ht="17.05" customHeight="1" spans="1:10">
      <c r="A263" s="2" t="s">
        <v>6</v>
      </c>
      <c r="B263" s="2"/>
      <c r="C263" s="2"/>
      <c r="D263" s="2"/>
      <c r="E263" s="2"/>
      <c r="F263" s="2"/>
      <c r="G263" s="2"/>
      <c r="H263" s="2"/>
      <c r="I263" s="2"/>
      <c r="J263" s="12" t="s">
        <v>6</v>
      </c>
    </row>
    <row r="264" ht="17.05" customHeight="1" spans="1:10">
      <c r="A264" s="3" t="s">
        <v>21</v>
      </c>
      <c r="B264" s="3"/>
      <c r="C264" s="3"/>
      <c r="D264" s="3"/>
      <c r="E264" s="3"/>
      <c r="F264" s="3"/>
      <c r="G264" s="3"/>
      <c r="H264" s="33" t="s">
        <v>854</v>
      </c>
      <c r="I264" s="33"/>
      <c r="J264" s="12" t="s">
        <v>6</v>
      </c>
    </row>
    <row r="265" ht="17.05" customHeight="1" spans="1:10">
      <c r="A265" s="13" t="s">
        <v>22</v>
      </c>
      <c r="B265" s="13" t="s">
        <v>195</v>
      </c>
      <c r="C265" s="13" t="s">
        <v>196</v>
      </c>
      <c r="D265" s="13" t="s">
        <v>197</v>
      </c>
      <c r="E265" s="13" t="s">
        <v>198</v>
      </c>
      <c r="F265" s="13" t="s">
        <v>199</v>
      </c>
      <c r="G265" s="14" t="s">
        <v>200</v>
      </c>
      <c r="H265" s="15"/>
      <c r="I265" s="20"/>
      <c r="J265" s="34" t="s">
        <v>6</v>
      </c>
    </row>
    <row r="266" ht="17.05" customHeight="1" spans="1:10">
      <c r="A266" s="16"/>
      <c r="B266" s="16"/>
      <c r="C266" s="16"/>
      <c r="D266" s="16"/>
      <c r="E266" s="16"/>
      <c r="F266" s="16"/>
      <c r="G266" s="14" t="s">
        <v>201</v>
      </c>
      <c r="H266" s="20"/>
      <c r="I266" s="4" t="s">
        <v>202</v>
      </c>
      <c r="J266" s="34" t="s">
        <v>6</v>
      </c>
    </row>
    <row r="267" ht="16.3" customHeight="1" spans="1:10">
      <c r="A267" s="5" t="s">
        <v>6</v>
      </c>
      <c r="B267" s="6" t="s">
        <v>6</v>
      </c>
      <c r="C267" s="6" t="s">
        <v>6</v>
      </c>
      <c r="D267" s="6" t="s">
        <v>855</v>
      </c>
      <c r="E267" s="5" t="s">
        <v>6</v>
      </c>
      <c r="F267" s="8"/>
      <c r="G267" s="25"/>
      <c r="H267" s="26"/>
      <c r="I267" s="8"/>
      <c r="J267" t="s">
        <v>6</v>
      </c>
    </row>
    <row r="268" ht="16.3" customHeight="1" spans="1:10">
      <c r="A268" s="5" t="s">
        <v>856</v>
      </c>
      <c r="B268" s="6" t="s">
        <v>609</v>
      </c>
      <c r="C268" s="6" t="s">
        <v>223</v>
      </c>
      <c r="D268" s="6" t="s">
        <v>6</v>
      </c>
      <c r="E268" s="5" t="s">
        <v>45</v>
      </c>
      <c r="F268" s="10">
        <v>1</v>
      </c>
      <c r="G268" s="27">
        <v>817.5</v>
      </c>
      <c r="H268" s="28"/>
      <c r="I268" s="9">
        <v>817.5</v>
      </c>
      <c r="J268" t="s">
        <v>6</v>
      </c>
    </row>
    <row r="269" ht="62.8" customHeight="1" spans="1:10">
      <c r="A269" s="5" t="s">
        <v>456</v>
      </c>
      <c r="B269" s="6" t="s">
        <v>457</v>
      </c>
      <c r="C269" s="6" t="s">
        <v>458</v>
      </c>
      <c r="D269" s="6" t="s">
        <v>459</v>
      </c>
      <c r="E269" s="5" t="s">
        <v>45</v>
      </c>
      <c r="F269" s="10">
        <v>2</v>
      </c>
      <c r="G269" s="27">
        <v>1251.38</v>
      </c>
      <c r="H269" s="28"/>
      <c r="I269" s="9">
        <v>2502.76</v>
      </c>
      <c r="J269" t="s">
        <v>6</v>
      </c>
    </row>
    <row r="270" ht="27.9" customHeight="1" spans="1:10">
      <c r="A270" s="5" t="s">
        <v>857</v>
      </c>
      <c r="B270" s="6" t="s">
        <v>847</v>
      </c>
      <c r="C270" s="6" t="s">
        <v>848</v>
      </c>
      <c r="D270" s="6" t="s">
        <v>6</v>
      </c>
      <c r="E270" s="5" t="s">
        <v>210</v>
      </c>
      <c r="F270" s="10">
        <v>4.5</v>
      </c>
      <c r="G270" s="27">
        <v>433.85</v>
      </c>
      <c r="H270" s="28"/>
      <c r="I270" s="9">
        <v>1952.33</v>
      </c>
      <c r="J270" t="s">
        <v>6</v>
      </c>
    </row>
    <row r="271" ht="27.9" customHeight="1" spans="1:10">
      <c r="A271" s="5" t="s">
        <v>858</v>
      </c>
      <c r="B271" s="6" t="s">
        <v>733</v>
      </c>
      <c r="C271" s="6" t="s">
        <v>734</v>
      </c>
      <c r="D271" s="6" t="s">
        <v>6</v>
      </c>
      <c r="E271" s="5" t="s">
        <v>210</v>
      </c>
      <c r="F271" s="10">
        <v>4.5</v>
      </c>
      <c r="G271" s="27">
        <v>107.1</v>
      </c>
      <c r="H271" s="28"/>
      <c r="I271" s="9">
        <v>481.95</v>
      </c>
      <c r="J271" t="s">
        <v>6</v>
      </c>
    </row>
    <row r="272" ht="16.3" customHeight="1" spans="1:10">
      <c r="A272" s="5" t="s">
        <v>859</v>
      </c>
      <c r="B272" s="6" t="s">
        <v>851</v>
      </c>
      <c r="C272" s="6" t="s">
        <v>852</v>
      </c>
      <c r="D272" s="6" t="s">
        <v>6</v>
      </c>
      <c r="E272" s="5" t="s">
        <v>210</v>
      </c>
      <c r="F272" s="10">
        <v>0.41</v>
      </c>
      <c r="G272" s="27">
        <v>166.99</v>
      </c>
      <c r="H272" s="28"/>
      <c r="I272" s="9">
        <v>68.47</v>
      </c>
      <c r="J272" t="s">
        <v>6</v>
      </c>
    </row>
    <row r="273" ht="16.3" customHeight="1" spans="1:10">
      <c r="A273" s="17" t="s">
        <v>178</v>
      </c>
      <c r="B273" s="18"/>
      <c r="C273" s="18"/>
      <c r="D273" s="18"/>
      <c r="E273" s="18"/>
      <c r="F273" s="18"/>
      <c r="G273" s="18"/>
      <c r="H273" s="18"/>
      <c r="I273" s="23"/>
      <c r="J273" t="s">
        <v>206</v>
      </c>
    </row>
    <row r="274" ht="74.4" customHeight="1" spans="1:10">
      <c r="A274" s="5" t="s">
        <v>460</v>
      </c>
      <c r="B274" s="6" t="s">
        <v>461</v>
      </c>
      <c r="C274" s="6" t="s">
        <v>462</v>
      </c>
      <c r="D274" s="6" t="s">
        <v>463</v>
      </c>
      <c r="E274" s="5" t="s">
        <v>45</v>
      </c>
      <c r="F274" s="10">
        <v>1</v>
      </c>
      <c r="G274" s="27">
        <v>4208.1</v>
      </c>
      <c r="H274" s="28"/>
      <c r="I274" s="9">
        <v>4208.1</v>
      </c>
      <c r="J274" t="s">
        <v>6</v>
      </c>
    </row>
    <row r="275" ht="27.9" customHeight="1" spans="1:10">
      <c r="A275" s="5" t="s">
        <v>860</v>
      </c>
      <c r="B275" s="6" t="s">
        <v>847</v>
      </c>
      <c r="C275" s="6" t="s">
        <v>848</v>
      </c>
      <c r="D275" s="6" t="s">
        <v>6</v>
      </c>
      <c r="E275" s="5" t="s">
        <v>210</v>
      </c>
      <c r="F275" s="10">
        <v>7.705</v>
      </c>
      <c r="G275" s="27">
        <v>433.85</v>
      </c>
      <c r="H275" s="28"/>
      <c r="I275" s="9">
        <v>3342.81</v>
      </c>
      <c r="J275" t="s">
        <v>6</v>
      </c>
    </row>
    <row r="276" ht="27.9" customHeight="1" spans="1:10">
      <c r="A276" s="5" t="s">
        <v>861</v>
      </c>
      <c r="B276" s="6" t="s">
        <v>733</v>
      </c>
      <c r="C276" s="6" t="s">
        <v>734</v>
      </c>
      <c r="D276" s="6" t="s">
        <v>6</v>
      </c>
      <c r="E276" s="5" t="s">
        <v>210</v>
      </c>
      <c r="F276" s="10">
        <v>7.705</v>
      </c>
      <c r="G276" s="27">
        <v>107.1</v>
      </c>
      <c r="H276" s="28"/>
      <c r="I276" s="9">
        <v>825.21</v>
      </c>
      <c r="J276" t="s">
        <v>6</v>
      </c>
    </row>
    <row r="277" ht="16.3" customHeight="1" spans="1:10">
      <c r="A277" s="5" t="s">
        <v>862</v>
      </c>
      <c r="B277" s="6" t="s">
        <v>851</v>
      </c>
      <c r="C277" s="6" t="s">
        <v>852</v>
      </c>
      <c r="D277" s="6" t="s">
        <v>6</v>
      </c>
      <c r="E277" s="5" t="s">
        <v>210</v>
      </c>
      <c r="F277" s="10">
        <v>0.24</v>
      </c>
      <c r="G277" s="27">
        <v>166.99</v>
      </c>
      <c r="H277" s="28"/>
      <c r="I277" s="9">
        <v>40.08</v>
      </c>
      <c r="J277" t="s">
        <v>6</v>
      </c>
    </row>
    <row r="278" ht="86.05" customHeight="1" spans="1:10">
      <c r="A278" s="5" t="s">
        <v>464</v>
      </c>
      <c r="B278" s="6" t="s">
        <v>465</v>
      </c>
      <c r="C278" s="6" t="s">
        <v>462</v>
      </c>
      <c r="D278" s="6" t="s">
        <v>466</v>
      </c>
      <c r="E278" s="5" t="s">
        <v>45</v>
      </c>
      <c r="F278" s="10">
        <v>1</v>
      </c>
      <c r="G278" s="27">
        <v>7178.02</v>
      </c>
      <c r="H278" s="28"/>
      <c r="I278" s="9">
        <v>7178.02</v>
      </c>
      <c r="J278" t="s">
        <v>6</v>
      </c>
    </row>
    <row r="279" ht="16.3" customHeight="1" spans="1:10">
      <c r="A279" s="5" t="s">
        <v>863</v>
      </c>
      <c r="B279" s="6" t="s">
        <v>864</v>
      </c>
      <c r="C279" s="6" t="s">
        <v>865</v>
      </c>
      <c r="D279" s="6" t="s">
        <v>6</v>
      </c>
      <c r="E279" s="5" t="s">
        <v>45</v>
      </c>
      <c r="F279" s="10">
        <v>1</v>
      </c>
      <c r="G279" s="27">
        <v>4360</v>
      </c>
      <c r="H279" s="28"/>
      <c r="I279" s="9">
        <v>4360</v>
      </c>
      <c r="J279" t="s">
        <v>6</v>
      </c>
    </row>
    <row r="280" ht="27.9" customHeight="1" spans="1:10">
      <c r="A280" s="5" t="s">
        <v>866</v>
      </c>
      <c r="B280" s="6" t="s">
        <v>847</v>
      </c>
      <c r="C280" s="6" t="s">
        <v>848</v>
      </c>
      <c r="D280" s="6" t="s">
        <v>6</v>
      </c>
      <c r="E280" s="5" t="s">
        <v>210</v>
      </c>
      <c r="F280" s="10">
        <v>2</v>
      </c>
      <c r="G280" s="27">
        <v>295.95</v>
      </c>
      <c r="H280" s="28"/>
      <c r="I280" s="9">
        <v>591.9</v>
      </c>
      <c r="J280" t="s">
        <v>6</v>
      </c>
    </row>
    <row r="281" ht="27.9" customHeight="1" spans="1:10">
      <c r="A281" s="5" t="s">
        <v>867</v>
      </c>
      <c r="B281" s="6" t="s">
        <v>733</v>
      </c>
      <c r="C281" s="6" t="s">
        <v>734</v>
      </c>
      <c r="D281" s="6" t="s">
        <v>6</v>
      </c>
      <c r="E281" s="5" t="s">
        <v>210</v>
      </c>
      <c r="F281" s="10">
        <v>2</v>
      </c>
      <c r="G281" s="27">
        <v>107.1</v>
      </c>
      <c r="H281" s="28"/>
      <c r="I281" s="9">
        <v>214.2</v>
      </c>
      <c r="J281" t="s">
        <v>6</v>
      </c>
    </row>
    <row r="282" ht="27.9" customHeight="1" spans="1:10">
      <c r="A282" s="5" t="s">
        <v>868</v>
      </c>
      <c r="B282" s="6" t="s">
        <v>869</v>
      </c>
      <c r="C282" s="6" t="s">
        <v>870</v>
      </c>
      <c r="D282" s="6" t="s">
        <v>6</v>
      </c>
      <c r="E282" s="5" t="s">
        <v>45</v>
      </c>
      <c r="F282" s="10">
        <v>24</v>
      </c>
      <c r="G282" s="27">
        <v>83.83</v>
      </c>
      <c r="H282" s="28"/>
      <c r="I282" s="9">
        <v>2011.92</v>
      </c>
      <c r="J282" t="s">
        <v>6</v>
      </c>
    </row>
    <row r="283" ht="16.3" customHeight="1" spans="1:10">
      <c r="A283" s="17" t="s">
        <v>179</v>
      </c>
      <c r="B283" s="18"/>
      <c r="C283" s="18"/>
      <c r="D283" s="18"/>
      <c r="E283" s="18"/>
      <c r="F283" s="18"/>
      <c r="G283" s="18"/>
      <c r="H283" s="18"/>
      <c r="I283" s="23"/>
      <c r="J283" t="s">
        <v>206</v>
      </c>
    </row>
    <row r="284" ht="45" customHeight="1" spans="1:10">
      <c r="A284" s="5" t="s">
        <v>467</v>
      </c>
      <c r="B284" s="6" t="s">
        <v>468</v>
      </c>
      <c r="C284" s="6" t="s">
        <v>393</v>
      </c>
      <c r="D284" s="6" t="s">
        <v>398</v>
      </c>
      <c r="E284" s="5" t="s">
        <v>395</v>
      </c>
      <c r="F284" s="10">
        <v>4</v>
      </c>
      <c r="G284" s="27">
        <v>550.73</v>
      </c>
      <c r="H284" s="28"/>
      <c r="I284" s="9">
        <v>2202.92</v>
      </c>
      <c r="J284" t="s">
        <v>6</v>
      </c>
    </row>
    <row r="285" ht="27.9" customHeight="1" spans="1:10">
      <c r="A285" s="5" t="s">
        <v>871</v>
      </c>
      <c r="B285" s="6" t="s">
        <v>777</v>
      </c>
      <c r="C285" s="6" t="s">
        <v>778</v>
      </c>
      <c r="D285" s="6" t="s">
        <v>6</v>
      </c>
      <c r="E285" s="5" t="s">
        <v>395</v>
      </c>
      <c r="F285" s="10">
        <v>4</v>
      </c>
      <c r="G285" s="27">
        <v>448.49</v>
      </c>
      <c r="H285" s="28"/>
      <c r="I285" s="9">
        <v>1793.96</v>
      </c>
      <c r="J285" t="s">
        <v>6</v>
      </c>
    </row>
    <row r="286" ht="39.55" customHeight="1" spans="1:10">
      <c r="A286" s="5" t="s">
        <v>872</v>
      </c>
      <c r="B286" s="6" t="s">
        <v>780</v>
      </c>
      <c r="C286" s="6" t="s">
        <v>781</v>
      </c>
      <c r="D286" s="6" t="s">
        <v>6</v>
      </c>
      <c r="E286" s="5" t="s">
        <v>395</v>
      </c>
      <c r="F286" s="10">
        <v>4</v>
      </c>
      <c r="G286" s="27">
        <v>102.24</v>
      </c>
      <c r="H286" s="28"/>
      <c r="I286" s="9">
        <v>408.96</v>
      </c>
      <c r="J286" t="s">
        <v>6</v>
      </c>
    </row>
    <row r="287" ht="62.8" customHeight="1" spans="1:10">
      <c r="A287" s="5" t="s">
        <v>472</v>
      </c>
      <c r="B287" s="6" t="s">
        <v>473</v>
      </c>
      <c r="C287" s="6" t="s">
        <v>393</v>
      </c>
      <c r="D287" s="6" t="s">
        <v>474</v>
      </c>
      <c r="E287" s="5" t="s">
        <v>395</v>
      </c>
      <c r="F287" s="10">
        <v>2</v>
      </c>
      <c r="G287" s="27">
        <v>975.26</v>
      </c>
      <c r="H287" s="28"/>
      <c r="I287" s="9">
        <v>1950.52</v>
      </c>
      <c r="J287" t="s">
        <v>6</v>
      </c>
    </row>
    <row r="288" ht="27.9" customHeight="1" spans="1:10">
      <c r="A288" s="11" t="s">
        <v>193</v>
      </c>
      <c r="B288" s="11"/>
      <c r="C288" s="11"/>
      <c r="D288" s="11"/>
      <c r="E288" s="11"/>
      <c r="F288" s="11"/>
      <c r="G288" s="11"/>
      <c r="H288" s="11"/>
      <c r="I288" s="11"/>
      <c r="J288" s="12" t="s">
        <v>6</v>
      </c>
    </row>
    <row r="289" ht="17.05" customHeight="1" spans="1:10">
      <c r="A289" s="2" t="s">
        <v>6</v>
      </c>
      <c r="B289" s="2"/>
      <c r="C289" s="2"/>
      <c r="D289" s="2"/>
      <c r="E289" s="2"/>
      <c r="F289" s="2"/>
      <c r="G289" s="2"/>
      <c r="H289" s="2"/>
      <c r="I289" s="2"/>
      <c r="J289" s="12" t="s">
        <v>6</v>
      </c>
    </row>
    <row r="290" ht="17.05" customHeight="1" spans="1:10">
      <c r="A290" s="3" t="s">
        <v>21</v>
      </c>
      <c r="B290" s="3"/>
      <c r="C290" s="3"/>
      <c r="D290" s="3"/>
      <c r="E290" s="3"/>
      <c r="F290" s="3"/>
      <c r="G290" s="3"/>
      <c r="H290" s="33" t="s">
        <v>873</v>
      </c>
      <c r="I290" s="33"/>
      <c r="J290" s="12" t="s">
        <v>6</v>
      </c>
    </row>
    <row r="291" ht="17.05" customHeight="1" spans="1:10">
      <c r="A291" s="13" t="s">
        <v>22</v>
      </c>
      <c r="B291" s="13" t="s">
        <v>195</v>
      </c>
      <c r="C291" s="13" t="s">
        <v>196</v>
      </c>
      <c r="D291" s="13" t="s">
        <v>197</v>
      </c>
      <c r="E291" s="13" t="s">
        <v>198</v>
      </c>
      <c r="F291" s="13" t="s">
        <v>199</v>
      </c>
      <c r="G291" s="14" t="s">
        <v>200</v>
      </c>
      <c r="H291" s="15"/>
      <c r="I291" s="20"/>
      <c r="J291" s="34" t="s">
        <v>6</v>
      </c>
    </row>
    <row r="292" ht="17.05" customHeight="1" spans="1:10">
      <c r="A292" s="16"/>
      <c r="B292" s="16"/>
      <c r="C292" s="16"/>
      <c r="D292" s="16"/>
      <c r="E292" s="16"/>
      <c r="F292" s="16"/>
      <c r="G292" s="14" t="s">
        <v>201</v>
      </c>
      <c r="H292" s="20"/>
      <c r="I292" s="4" t="s">
        <v>202</v>
      </c>
      <c r="J292" s="34" t="s">
        <v>6</v>
      </c>
    </row>
    <row r="293" ht="27.9" customHeight="1" spans="1:10">
      <c r="A293" s="5" t="s">
        <v>874</v>
      </c>
      <c r="B293" s="6" t="s">
        <v>777</v>
      </c>
      <c r="C293" s="6" t="s">
        <v>778</v>
      </c>
      <c r="D293" s="6" t="s">
        <v>6</v>
      </c>
      <c r="E293" s="5" t="s">
        <v>395</v>
      </c>
      <c r="F293" s="10">
        <v>2</v>
      </c>
      <c r="G293" s="27">
        <v>873.02</v>
      </c>
      <c r="H293" s="28"/>
      <c r="I293" s="9">
        <v>1746.04</v>
      </c>
      <c r="J293" t="s">
        <v>6</v>
      </c>
    </row>
    <row r="294" ht="39.55" customHeight="1" spans="1:10">
      <c r="A294" s="5" t="s">
        <v>875</v>
      </c>
      <c r="B294" s="6" t="s">
        <v>780</v>
      </c>
      <c r="C294" s="6" t="s">
        <v>781</v>
      </c>
      <c r="D294" s="6" t="s">
        <v>6</v>
      </c>
      <c r="E294" s="5" t="s">
        <v>395</v>
      </c>
      <c r="F294" s="10">
        <v>2</v>
      </c>
      <c r="G294" s="27">
        <v>102.24</v>
      </c>
      <c r="H294" s="28"/>
      <c r="I294" s="9">
        <v>204.48</v>
      </c>
      <c r="J294" t="s">
        <v>6</v>
      </c>
    </row>
    <row r="295" ht="39.55" customHeight="1" spans="1:10">
      <c r="A295" s="5" t="s">
        <v>475</v>
      </c>
      <c r="B295" s="6" t="s">
        <v>476</v>
      </c>
      <c r="C295" s="6" t="s">
        <v>393</v>
      </c>
      <c r="D295" s="6" t="s">
        <v>402</v>
      </c>
      <c r="E295" s="5" t="s">
        <v>395</v>
      </c>
      <c r="F295" s="10">
        <v>3</v>
      </c>
      <c r="G295" s="27">
        <v>465.61</v>
      </c>
      <c r="H295" s="28"/>
      <c r="I295" s="9">
        <v>1396.83</v>
      </c>
      <c r="J295" t="s">
        <v>6</v>
      </c>
    </row>
    <row r="296" ht="27.9" customHeight="1" spans="1:10">
      <c r="A296" s="5" t="s">
        <v>876</v>
      </c>
      <c r="B296" s="6" t="s">
        <v>783</v>
      </c>
      <c r="C296" s="6" t="s">
        <v>784</v>
      </c>
      <c r="D296" s="6" t="s">
        <v>6</v>
      </c>
      <c r="E296" s="5" t="s">
        <v>395</v>
      </c>
      <c r="F296" s="10">
        <v>3</v>
      </c>
      <c r="G296" s="27">
        <v>270.18</v>
      </c>
      <c r="H296" s="28"/>
      <c r="I296" s="9">
        <v>810.54</v>
      </c>
      <c r="J296" t="s">
        <v>6</v>
      </c>
    </row>
    <row r="297" ht="39.55" customHeight="1" spans="1:10">
      <c r="A297" s="5" t="s">
        <v>877</v>
      </c>
      <c r="B297" s="6" t="s">
        <v>774</v>
      </c>
      <c r="C297" s="6" t="s">
        <v>775</v>
      </c>
      <c r="D297" s="6" t="s">
        <v>6</v>
      </c>
      <c r="E297" s="5" t="s">
        <v>395</v>
      </c>
      <c r="F297" s="10">
        <v>3</v>
      </c>
      <c r="G297" s="27">
        <v>195.43</v>
      </c>
      <c r="H297" s="28"/>
      <c r="I297" s="9">
        <v>586.29</v>
      </c>
      <c r="J297" t="s">
        <v>6</v>
      </c>
    </row>
    <row r="298" ht="62.8" customHeight="1" spans="1:10">
      <c r="A298" s="5" t="s">
        <v>477</v>
      </c>
      <c r="B298" s="6" t="s">
        <v>478</v>
      </c>
      <c r="C298" s="6" t="s">
        <v>393</v>
      </c>
      <c r="D298" s="6" t="s">
        <v>394</v>
      </c>
      <c r="E298" s="5" t="s">
        <v>395</v>
      </c>
      <c r="F298" s="10">
        <v>1</v>
      </c>
      <c r="G298" s="27">
        <v>1844.41</v>
      </c>
      <c r="H298" s="28"/>
      <c r="I298" s="9">
        <v>1844.41</v>
      </c>
      <c r="J298" t="s">
        <v>6</v>
      </c>
    </row>
    <row r="299" ht="27.9" customHeight="1" spans="1:10">
      <c r="A299" s="5" t="s">
        <v>878</v>
      </c>
      <c r="B299" s="6" t="s">
        <v>771</v>
      </c>
      <c r="C299" s="6" t="s">
        <v>772</v>
      </c>
      <c r="D299" s="6" t="s">
        <v>6</v>
      </c>
      <c r="E299" s="5" t="s">
        <v>395</v>
      </c>
      <c r="F299" s="10">
        <v>1</v>
      </c>
      <c r="G299" s="27">
        <v>1648.98</v>
      </c>
      <c r="H299" s="28"/>
      <c r="I299" s="9">
        <v>1648.98</v>
      </c>
      <c r="J299" t="s">
        <v>6</v>
      </c>
    </row>
    <row r="300" ht="39.55" customHeight="1" spans="1:10">
      <c r="A300" s="5" t="s">
        <v>879</v>
      </c>
      <c r="B300" s="6" t="s">
        <v>774</v>
      </c>
      <c r="C300" s="6" t="s">
        <v>775</v>
      </c>
      <c r="D300" s="6" t="s">
        <v>6</v>
      </c>
      <c r="E300" s="5" t="s">
        <v>395</v>
      </c>
      <c r="F300" s="10">
        <v>1</v>
      </c>
      <c r="G300" s="27">
        <v>195.43</v>
      </c>
      <c r="H300" s="28"/>
      <c r="I300" s="9">
        <v>195.43</v>
      </c>
      <c r="J300" t="s">
        <v>6</v>
      </c>
    </row>
    <row r="301" ht="62.8" customHeight="1" spans="1:10">
      <c r="A301" s="5" t="s">
        <v>479</v>
      </c>
      <c r="B301" s="6" t="s">
        <v>480</v>
      </c>
      <c r="C301" s="6" t="s">
        <v>393</v>
      </c>
      <c r="D301" s="6" t="s">
        <v>481</v>
      </c>
      <c r="E301" s="5" t="s">
        <v>395</v>
      </c>
      <c r="F301" s="10">
        <v>5</v>
      </c>
      <c r="G301" s="27">
        <v>1432.02</v>
      </c>
      <c r="H301" s="28"/>
      <c r="I301" s="9">
        <v>7160.1</v>
      </c>
      <c r="J301" t="s">
        <v>6</v>
      </c>
    </row>
    <row r="302" ht="27.9" customHeight="1" spans="1:10">
      <c r="A302" s="5" t="s">
        <v>880</v>
      </c>
      <c r="B302" s="6" t="s">
        <v>881</v>
      </c>
      <c r="C302" s="6" t="s">
        <v>882</v>
      </c>
      <c r="D302" s="6" t="s">
        <v>6</v>
      </c>
      <c r="E302" s="5" t="s">
        <v>395</v>
      </c>
      <c r="F302" s="10">
        <v>5</v>
      </c>
      <c r="G302" s="27">
        <v>1236.59</v>
      </c>
      <c r="H302" s="28"/>
      <c r="I302" s="9">
        <v>6182.95</v>
      </c>
      <c r="J302" t="s">
        <v>6</v>
      </c>
    </row>
    <row r="303" ht="39.55" customHeight="1" spans="1:10">
      <c r="A303" s="5" t="s">
        <v>883</v>
      </c>
      <c r="B303" s="6" t="s">
        <v>774</v>
      </c>
      <c r="C303" s="6" t="s">
        <v>775</v>
      </c>
      <c r="D303" s="6" t="s">
        <v>6</v>
      </c>
      <c r="E303" s="5" t="s">
        <v>395</v>
      </c>
      <c r="F303" s="10">
        <v>5</v>
      </c>
      <c r="G303" s="27">
        <v>195.43</v>
      </c>
      <c r="H303" s="28"/>
      <c r="I303" s="9">
        <v>977.15</v>
      </c>
      <c r="J303" t="s">
        <v>6</v>
      </c>
    </row>
    <row r="304" ht="51.15" customHeight="1" spans="1:10">
      <c r="A304" s="5" t="s">
        <v>482</v>
      </c>
      <c r="B304" s="6" t="s">
        <v>483</v>
      </c>
      <c r="C304" s="6" t="s">
        <v>393</v>
      </c>
      <c r="D304" s="6" t="s">
        <v>484</v>
      </c>
      <c r="E304" s="5" t="s">
        <v>395</v>
      </c>
      <c r="F304" s="10">
        <v>2</v>
      </c>
      <c r="G304" s="27">
        <v>575.34</v>
      </c>
      <c r="H304" s="28"/>
      <c r="I304" s="9">
        <v>1150.68</v>
      </c>
      <c r="J304" t="s">
        <v>6</v>
      </c>
    </row>
    <row r="305" ht="27.9" customHeight="1" spans="1:10">
      <c r="A305" s="5" t="s">
        <v>884</v>
      </c>
      <c r="B305" s="6" t="s">
        <v>777</v>
      </c>
      <c r="C305" s="6" t="s">
        <v>778</v>
      </c>
      <c r="D305" s="6" t="s">
        <v>6</v>
      </c>
      <c r="E305" s="5" t="s">
        <v>395</v>
      </c>
      <c r="F305" s="10">
        <v>2</v>
      </c>
      <c r="G305" s="27">
        <v>473.1</v>
      </c>
      <c r="H305" s="28"/>
      <c r="I305" s="9">
        <v>946.2</v>
      </c>
      <c r="J305" t="s">
        <v>6</v>
      </c>
    </row>
    <row r="306" ht="39.55" customHeight="1" spans="1:10">
      <c r="A306" s="5" t="s">
        <v>885</v>
      </c>
      <c r="B306" s="6" t="s">
        <v>780</v>
      </c>
      <c r="C306" s="6" t="s">
        <v>781</v>
      </c>
      <c r="D306" s="6" t="s">
        <v>6</v>
      </c>
      <c r="E306" s="5" t="s">
        <v>395</v>
      </c>
      <c r="F306" s="10">
        <v>2</v>
      </c>
      <c r="G306" s="27">
        <v>102.24</v>
      </c>
      <c r="H306" s="28"/>
      <c r="I306" s="9">
        <v>204.48</v>
      </c>
      <c r="J306" t="s">
        <v>6</v>
      </c>
    </row>
    <row r="307" ht="45" customHeight="1" spans="1:10">
      <c r="A307" s="5" t="s">
        <v>485</v>
      </c>
      <c r="B307" s="6" t="s">
        <v>486</v>
      </c>
      <c r="C307" s="6" t="s">
        <v>393</v>
      </c>
      <c r="D307" s="6" t="s">
        <v>487</v>
      </c>
      <c r="E307" s="5" t="s">
        <v>395</v>
      </c>
      <c r="F307" s="10">
        <v>2</v>
      </c>
      <c r="G307" s="27">
        <v>1678.12</v>
      </c>
      <c r="H307" s="28"/>
      <c r="I307" s="9">
        <v>3356.24</v>
      </c>
      <c r="J307" t="s">
        <v>6</v>
      </c>
    </row>
    <row r="308" ht="27.9" customHeight="1" spans="1:10">
      <c r="A308" s="5" t="s">
        <v>886</v>
      </c>
      <c r="B308" s="6" t="s">
        <v>881</v>
      </c>
      <c r="C308" s="6" t="s">
        <v>882</v>
      </c>
      <c r="D308" s="6" t="s">
        <v>6</v>
      </c>
      <c r="E308" s="5" t="s">
        <v>395</v>
      </c>
      <c r="F308" s="10">
        <v>2</v>
      </c>
      <c r="G308" s="27">
        <v>1482.69</v>
      </c>
      <c r="H308" s="28"/>
      <c r="I308" s="9">
        <v>2965.38</v>
      </c>
      <c r="J308" t="s">
        <v>6</v>
      </c>
    </row>
    <row r="309" ht="39.55" customHeight="1" spans="1:10">
      <c r="A309" s="5" t="s">
        <v>887</v>
      </c>
      <c r="B309" s="6" t="s">
        <v>774</v>
      </c>
      <c r="C309" s="6" t="s">
        <v>775</v>
      </c>
      <c r="D309" s="6" t="s">
        <v>6</v>
      </c>
      <c r="E309" s="5" t="s">
        <v>395</v>
      </c>
      <c r="F309" s="10">
        <v>2</v>
      </c>
      <c r="G309" s="27">
        <v>195.43</v>
      </c>
      <c r="H309" s="28"/>
      <c r="I309" s="9">
        <v>390.86</v>
      </c>
      <c r="J309" t="s">
        <v>6</v>
      </c>
    </row>
    <row r="310" ht="39.55" customHeight="1" spans="1:10">
      <c r="A310" s="5" t="s">
        <v>488</v>
      </c>
      <c r="B310" s="6" t="s">
        <v>489</v>
      </c>
      <c r="C310" s="6" t="s">
        <v>405</v>
      </c>
      <c r="D310" s="6" t="s">
        <v>406</v>
      </c>
      <c r="E310" s="5" t="s">
        <v>210</v>
      </c>
      <c r="F310" s="10">
        <v>57.81</v>
      </c>
      <c r="G310" s="27">
        <v>188.1</v>
      </c>
      <c r="H310" s="28"/>
      <c r="I310" s="9">
        <v>10874.06</v>
      </c>
      <c r="J310" t="s">
        <v>6</v>
      </c>
    </row>
    <row r="311" ht="27.9" customHeight="1" spans="1:10">
      <c r="A311" s="11" t="s">
        <v>193</v>
      </c>
      <c r="B311" s="11"/>
      <c r="C311" s="11"/>
      <c r="D311" s="11"/>
      <c r="E311" s="11"/>
      <c r="F311" s="11"/>
      <c r="G311" s="11"/>
      <c r="H311" s="11"/>
      <c r="I311" s="11"/>
      <c r="J311" s="12" t="s">
        <v>6</v>
      </c>
    </row>
    <row r="312" ht="17.05" customHeight="1" spans="1:10">
      <c r="A312" s="2" t="s">
        <v>6</v>
      </c>
      <c r="B312" s="2"/>
      <c r="C312" s="2"/>
      <c r="D312" s="2"/>
      <c r="E312" s="2"/>
      <c r="F312" s="2"/>
      <c r="G312" s="2"/>
      <c r="H312" s="2"/>
      <c r="I312" s="2"/>
      <c r="J312" s="12" t="s">
        <v>6</v>
      </c>
    </row>
    <row r="313" ht="17.05" customHeight="1" spans="1:10">
      <c r="A313" s="3" t="s">
        <v>21</v>
      </c>
      <c r="B313" s="3"/>
      <c r="C313" s="3"/>
      <c r="D313" s="3"/>
      <c r="E313" s="3"/>
      <c r="F313" s="3"/>
      <c r="G313" s="3"/>
      <c r="H313" s="33" t="s">
        <v>888</v>
      </c>
      <c r="I313" s="33"/>
      <c r="J313" s="12" t="s">
        <v>6</v>
      </c>
    </row>
    <row r="314" ht="17.05" customHeight="1" spans="1:10">
      <c r="A314" s="13" t="s">
        <v>22</v>
      </c>
      <c r="B314" s="13" t="s">
        <v>195</v>
      </c>
      <c r="C314" s="13" t="s">
        <v>196</v>
      </c>
      <c r="D314" s="13" t="s">
        <v>197</v>
      </c>
      <c r="E314" s="13" t="s">
        <v>198</v>
      </c>
      <c r="F314" s="13" t="s">
        <v>199</v>
      </c>
      <c r="G314" s="14" t="s">
        <v>200</v>
      </c>
      <c r="H314" s="15"/>
      <c r="I314" s="20"/>
      <c r="J314" s="34" t="s">
        <v>6</v>
      </c>
    </row>
    <row r="315" ht="17.05" customHeight="1" spans="1:10">
      <c r="A315" s="16"/>
      <c r="B315" s="16"/>
      <c r="C315" s="16"/>
      <c r="D315" s="16"/>
      <c r="E315" s="16"/>
      <c r="F315" s="16"/>
      <c r="G315" s="14" t="s">
        <v>201</v>
      </c>
      <c r="H315" s="20"/>
      <c r="I315" s="4" t="s">
        <v>202</v>
      </c>
      <c r="J315" s="34" t="s">
        <v>6</v>
      </c>
    </row>
    <row r="316" ht="27.9" customHeight="1" spans="1:10">
      <c r="A316" s="5" t="s">
        <v>889</v>
      </c>
      <c r="B316" s="6" t="s">
        <v>787</v>
      </c>
      <c r="C316" s="6" t="s">
        <v>788</v>
      </c>
      <c r="D316" s="6" t="s">
        <v>6</v>
      </c>
      <c r="E316" s="5" t="s">
        <v>210</v>
      </c>
      <c r="F316" s="10">
        <v>57.81</v>
      </c>
      <c r="G316" s="27">
        <v>176.36</v>
      </c>
      <c r="H316" s="28"/>
      <c r="I316" s="9">
        <v>10195.37</v>
      </c>
      <c r="J316" t="s">
        <v>6</v>
      </c>
    </row>
    <row r="317" ht="39.55" customHeight="1" spans="1:10">
      <c r="A317" s="5" t="s">
        <v>890</v>
      </c>
      <c r="B317" s="6" t="s">
        <v>790</v>
      </c>
      <c r="C317" s="6" t="s">
        <v>791</v>
      </c>
      <c r="D317" s="6" t="s">
        <v>6</v>
      </c>
      <c r="E317" s="5" t="s">
        <v>210</v>
      </c>
      <c r="F317" s="10">
        <v>57.81</v>
      </c>
      <c r="G317" s="27">
        <v>11.74</v>
      </c>
      <c r="H317" s="28"/>
      <c r="I317" s="9">
        <v>678.69</v>
      </c>
      <c r="J317" t="s">
        <v>6</v>
      </c>
    </row>
    <row r="318" ht="39.55" customHeight="1" spans="1:10">
      <c r="A318" s="5" t="s">
        <v>490</v>
      </c>
      <c r="B318" s="6" t="s">
        <v>491</v>
      </c>
      <c r="C318" s="6" t="s">
        <v>405</v>
      </c>
      <c r="D318" s="6" t="s">
        <v>492</v>
      </c>
      <c r="E318" s="5" t="s">
        <v>210</v>
      </c>
      <c r="F318" s="10">
        <v>13.1</v>
      </c>
      <c r="G318" s="27">
        <v>72.92</v>
      </c>
      <c r="H318" s="28"/>
      <c r="I318" s="9">
        <v>955.25</v>
      </c>
      <c r="J318" t="s">
        <v>6</v>
      </c>
    </row>
    <row r="319" ht="27.9" customHeight="1" spans="1:10">
      <c r="A319" s="5" t="s">
        <v>891</v>
      </c>
      <c r="B319" s="6" t="s">
        <v>787</v>
      </c>
      <c r="C319" s="6" t="s">
        <v>788</v>
      </c>
      <c r="D319" s="6" t="s">
        <v>6</v>
      </c>
      <c r="E319" s="5" t="s">
        <v>210</v>
      </c>
      <c r="F319" s="10">
        <v>13.1</v>
      </c>
      <c r="G319" s="27">
        <v>61.18</v>
      </c>
      <c r="H319" s="28"/>
      <c r="I319" s="9">
        <v>801.46</v>
      </c>
      <c r="J319" t="s">
        <v>6</v>
      </c>
    </row>
    <row r="320" ht="39.55" customHeight="1" spans="1:10">
      <c r="A320" s="5" t="s">
        <v>892</v>
      </c>
      <c r="B320" s="6" t="s">
        <v>790</v>
      </c>
      <c r="C320" s="6" t="s">
        <v>791</v>
      </c>
      <c r="D320" s="6" t="s">
        <v>6</v>
      </c>
      <c r="E320" s="5" t="s">
        <v>210</v>
      </c>
      <c r="F320" s="10">
        <v>13.1</v>
      </c>
      <c r="G320" s="27">
        <v>11.74</v>
      </c>
      <c r="H320" s="28"/>
      <c r="I320" s="9">
        <v>153.79</v>
      </c>
      <c r="J320" t="s">
        <v>6</v>
      </c>
    </row>
    <row r="321" ht="39.55" customHeight="1" spans="1:10">
      <c r="A321" s="5" t="s">
        <v>493</v>
      </c>
      <c r="B321" s="6" t="s">
        <v>494</v>
      </c>
      <c r="C321" s="6" t="s">
        <v>405</v>
      </c>
      <c r="D321" s="6" t="s">
        <v>409</v>
      </c>
      <c r="E321" s="5" t="s">
        <v>210</v>
      </c>
      <c r="F321" s="10">
        <v>104.77</v>
      </c>
      <c r="G321" s="27">
        <v>55.94</v>
      </c>
      <c r="H321" s="28"/>
      <c r="I321" s="9">
        <v>5860.83</v>
      </c>
      <c r="J321" t="s">
        <v>6</v>
      </c>
    </row>
    <row r="322" ht="27.9" customHeight="1" spans="1:10">
      <c r="A322" s="5" t="s">
        <v>893</v>
      </c>
      <c r="B322" s="6" t="s">
        <v>787</v>
      </c>
      <c r="C322" s="6" t="s">
        <v>788</v>
      </c>
      <c r="D322" s="6" t="s">
        <v>6</v>
      </c>
      <c r="E322" s="5" t="s">
        <v>210</v>
      </c>
      <c r="F322" s="10">
        <v>104.77</v>
      </c>
      <c r="G322" s="27">
        <v>44.2</v>
      </c>
      <c r="H322" s="28"/>
      <c r="I322" s="9">
        <v>4630.83</v>
      </c>
      <c r="J322" t="s">
        <v>6</v>
      </c>
    </row>
    <row r="323" ht="39.55" customHeight="1" spans="1:10">
      <c r="A323" s="5" t="s">
        <v>894</v>
      </c>
      <c r="B323" s="6" t="s">
        <v>790</v>
      </c>
      <c r="C323" s="6" t="s">
        <v>791</v>
      </c>
      <c r="D323" s="6" t="s">
        <v>6</v>
      </c>
      <c r="E323" s="5" t="s">
        <v>210</v>
      </c>
      <c r="F323" s="10">
        <v>104.77</v>
      </c>
      <c r="G323" s="27">
        <v>11.74</v>
      </c>
      <c r="H323" s="28"/>
      <c r="I323" s="9">
        <v>1230</v>
      </c>
      <c r="J323" t="s">
        <v>6</v>
      </c>
    </row>
    <row r="324" ht="27.9" customHeight="1" spans="1:10">
      <c r="A324" s="5" t="s">
        <v>495</v>
      </c>
      <c r="B324" s="6" t="s">
        <v>496</v>
      </c>
      <c r="C324" s="6" t="s">
        <v>497</v>
      </c>
      <c r="D324" s="6" t="s">
        <v>498</v>
      </c>
      <c r="E324" s="5" t="s">
        <v>210</v>
      </c>
      <c r="F324" s="10">
        <v>2431.19</v>
      </c>
      <c r="G324" s="27">
        <v>36.89</v>
      </c>
      <c r="H324" s="28"/>
      <c r="I324" s="9">
        <v>89686.6</v>
      </c>
      <c r="J324" t="s">
        <v>6</v>
      </c>
    </row>
    <row r="325" ht="16.3" customHeight="1" spans="1:10">
      <c r="A325" s="5" t="s">
        <v>895</v>
      </c>
      <c r="B325" s="6" t="s">
        <v>896</v>
      </c>
      <c r="C325" s="6" t="s">
        <v>897</v>
      </c>
      <c r="D325" s="6" t="s">
        <v>6</v>
      </c>
      <c r="E325" s="5" t="s">
        <v>210</v>
      </c>
      <c r="F325" s="10">
        <v>2431.19</v>
      </c>
      <c r="G325" s="27">
        <v>21.03</v>
      </c>
      <c r="H325" s="28"/>
      <c r="I325" s="9">
        <v>51127.93</v>
      </c>
      <c r="J325" t="s">
        <v>6</v>
      </c>
    </row>
    <row r="326" ht="39.55" customHeight="1" spans="1:10">
      <c r="A326" s="5" t="s">
        <v>898</v>
      </c>
      <c r="B326" s="6" t="s">
        <v>899</v>
      </c>
      <c r="C326" s="6" t="s">
        <v>900</v>
      </c>
      <c r="D326" s="6" t="s">
        <v>6</v>
      </c>
      <c r="E326" s="5" t="s">
        <v>210</v>
      </c>
      <c r="F326" s="10">
        <v>2431.19</v>
      </c>
      <c r="G326" s="27">
        <v>15.86</v>
      </c>
      <c r="H326" s="28"/>
      <c r="I326" s="9">
        <v>38558.67</v>
      </c>
      <c r="J326" t="s">
        <v>6</v>
      </c>
    </row>
    <row r="327" ht="62.8" customHeight="1" spans="1:10">
      <c r="A327" s="5" t="s">
        <v>499</v>
      </c>
      <c r="B327" s="6" t="s">
        <v>500</v>
      </c>
      <c r="C327" s="6" t="s">
        <v>501</v>
      </c>
      <c r="D327" s="6" t="s">
        <v>502</v>
      </c>
      <c r="E327" s="5" t="s">
        <v>210</v>
      </c>
      <c r="F327" s="10">
        <v>1731.88</v>
      </c>
      <c r="G327" s="27">
        <v>21.12</v>
      </c>
      <c r="H327" s="28"/>
      <c r="I327" s="9">
        <v>36577.31</v>
      </c>
      <c r="J327" t="s">
        <v>6</v>
      </c>
    </row>
    <row r="328" ht="16.3" customHeight="1" spans="1:10">
      <c r="A328" s="5" t="s">
        <v>901</v>
      </c>
      <c r="B328" s="6" t="s">
        <v>902</v>
      </c>
      <c r="C328" s="6" t="s">
        <v>903</v>
      </c>
      <c r="D328" s="6" t="s">
        <v>6</v>
      </c>
      <c r="E328" s="5" t="s">
        <v>210</v>
      </c>
      <c r="F328" s="10">
        <v>1731.88</v>
      </c>
      <c r="G328" s="27">
        <v>21.12</v>
      </c>
      <c r="H328" s="28"/>
      <c r="I328" s="9">
        <v>36577.31</v>
      </c>
      <c r="J328" t="s">
        <v>6</v>
      </c>
    </row>
    <row r="329" ht="27.9" customHeight="1" spans="1:10">
      <c r="A329" s="5" t="s">
        <v>503</v>
      </c>
      <c r="B329" s="6" t="s">
        <v>504</v>
      </c>
      <c r="C329" s="6" t="s">
        <v>412</v>
      </c>
      <c r="D329" s="6" t="s">
        <v>413</v>
      </c>
      <c r="E329" s="5" t="s">
        <v>210</v>
      </c>
      <c r="F329" s="10">
        <v>2606.87</v>
      </c>
      <c r="G329" s="27">
        <v>5.44</v>
      </c>
      <c r="H329" s="28"/>
      <c r="I329" s="9">
        <v>14181.37</v>
      </c>
      <c r="J329" t="s">
        <v>6</v>
      </c>
    </row>
    <row r="330" ht="16.3" customHeight="1" spans="1:10">
      <c r="A330" s="5" t="s">
        <v>904</v>
      </c>
      <c r="B330" s="6" t="s">
        <v>795</v>
      </c>
      <c r="C330" s="6" t="s">
        <v>796</v>
      </c>
      <c r="D330" s="6" t="s">
        <v>6</v>
      </c>
      <c r="E330" s="5" t="s">
        <v>210</v>
      </c>
      <c r="F330" s="10">
        <v>2606.87</v>
      </c>
      <c r="G330" s="27">
        <v>5.44</v>
      </c>
      <c r="H330" s="28"/>
      <c r="I330" s="9">
        <v>14181.37</v>
      </c>
      <c r="J330" t="s">
        <v>6</v>
      </c>
    </row>
    <row r="331" ht="39.55" customHeight="1" spans="1:10">
      <c r="A331" s="5" t="s">
        <v>505</v>
      </c>
      <c r="B331" s="6" t="s">
        <v>506</v>
      </c>
      <c r="C331" s="6" t="s">
        <v>416</v>
      </c>
      <c r="D331" s="6" t="s">
        <v>417</v>
      </c>
      <c r="E331" s="5" t="s">
        <v>244</v>
      </c>
      <c r="F331" s="10">
        <v>782.061</v>
      </c>
      <c r="G331" s="27">
        <v>49.91</v>
      </c>
      <c r="H331" s="28"/>
      <c r="I331" s="9">
        <v>39032.66</v>
      </c>
      <c r="J331" t="s">
        <v>6</v>
      </c>
    </row>
    <row r="332" ht="16.3" customHeight="1" spans="1:10">
      <c r="A332" s="5" t="s">
        <v>905</v>
      </c>
      <c r="B332" s="6" t="s">
        <v>671</v>
      </c>
      <c r="C332" s="6" t="s">
        <v>672</v>
      </c>
      <c r="D332" s="6" t="s">
        <v>6</v>
      </c>
      <c r="E332" s="5" t="s">
        <v>244</v>
      </c>
      <c r="F332" s="10">
        <v>782.061</v>
      </c>
      <c r="G332" s="27">
        <v>49.91</v>
      </c>
      <c r="H332" s="28"/>
      <c r="I332" s="9">
        <v>39032.66</v>
      </c>
      <c r="J332" t="s">
        <v>6</v>
      </c>
    </row>
    <row r="333" ht="16.3" customHeight="1" spans="1:10">
      <c r="A333" s="17" t="s">
        <v>118</v>
      </c>
      <c r="B333" s="18"/>
      <c r="C333" s="18"/>
      <c r="D333" s="18"/>
      <c r="E333" s="18"/>
      <c r="F333" s="18"/>
      <c r="G333" s="18"/>
      <c r="H333" s="18"/>
      <c r="I333" s="23"/>
      <c r="J333" t="s">
        <v>205</v>
      </c>
    </row>
    <row r="334" ht="16.3" customHeight="1" spans="1:10">
      <c r="A334" s="17" t="s">
        <v>182</v>
      </c>
      <c r="B334" s="18"/>
      <c r="C334" s="18"/>
      <c r="D334" s="18"/>
      <c r="E334" s="18"/>
      <c r="F334" s="18"/>
      <c r="G334" s="18"/>
      <c r="H334" s="18"/>
      <c r="I334" s="23"/>
      <c r="J334" t="s">
        <v>206</v>
      </c>
    </row>
    <row r="335" ht="97.65" customHeight="1" spans="1:10">
      <c r="A335" s="5" t="s">
        <v>507</v>
      </c>
      <c r="B335" s="6" t="s">
        <v>508</v>
      </c>
      <c r="C335" s="6" t="s">
        <v>292</v>
      </c>
      <c r="D335" s="6" t="s">
        <v>906</v>
      </c>
      <c r="E335" s="5" t="s">
        <v>210</v>
      </c>
      <c r="F335" s="10">
        <v>33.663</v>
      </c>
      <c r="G335" s="27">
        <v>185.97</v>
      </c>
      <c r="H335" s="28"/>
      <c r="I335" s="9">
        <v>6260.31</v>
      </c>
      <c r="J335" t="s">
        <v>6</v>
      </c>
    </row>
    <row r="336" ht="16.3" customHeight="1" spans="1:10">
      <c r="A336" s="5" t="s">
        <v>907</v>
      </c>
      <c r="B336" s="6" t="s">
        <v>585</v>
      </c>
      <c r="C336" s="6" t="s">
        <v>586</v>
      </c>
      <c r="D336" s="6" t="s">
        <v>6</v>
      </c>
      <c r="E336" s="5" t="s">
        <v>210</v>
      </c>
      <c r="F336" s="10">
        <v>33.663</v>
      </c>
      <c r="G336" s="27">
        <v>9.23</v>
      </c>
      <c r="H336" s="28"/>
      <c r="I336" s="9">
        <v>310.71</v>
      </c>
      <c r="J336" t="s">
        <v>6</v>
      </c>
    </row>
    <row r="337" ht="16.3" customHeight="1" spans="1:10">
      <c r="A337" s="5" t="s">
        <v>908</v>
      </c>
      <c r="B337" s="6" t="s">
        <v>596</v>
      </c>
      <c r="C337" s="6" t="s">
        <v>597</v>
      </c>
      <c r="D337" s="6" t="s">
        <v>6</v>
      </c>
      <c r="E337" s="5" t="s">
        <v>244</v>
      </c>
      <c r="F337" s="10">
        <v>5.049</v>
      </c>
      <c r="G337" s="27">
        <v>248.13</v>
      </c>
      <c r="H337" s="28"/>
      <c r="I337" s="9">
        <v>1252.81</v>
      </c>
      <c r="J337" t="s">
        <v>6</v>
      </c>
    </row>
    <row r="338" ht="27.9" customHeight="1" spans="1:10">
      <c r="A338" s="11" t="s">
        <v>193</v>
      </c>
      <c r="B338" s="11"/>
      <c r="C338" s="11"/>
      <c r="D338" s="11"/>
      <c r="E338" s="11"/>
      <c r="F338" s="11"/>
      <c r="G338" s="11"/>
      <c r="H338" s="11"/>
      <c r="I338" s="11"/>
      <c r="J338" s="12" t="s">
        <v>6</v>
      </c>
    </row>
    <row r="339" ht="17.05" customHeight="1" spans="1:10">
      <c r="A339" s="2" t="s">
        <v>6</v>
      </c>
      <c r="B339" s="2"/>
      <c r="C339" s="2"/>
      <c r="D339" s="2"/>
      <c r="E339" s="2"/>
      <c r="F339" s="2"/>
      <c r="G339" s="2"/>
      <c r="H339" s="2"/>
      <c r="I339" s="2"/>
      <c r="J339" s="12" t="s">
        <v>6</v>
      </c>
    </row>
    <row r="340" ht="17.05" customHeight="1" spans="1:10">
      <c r="A340" s="3" t="s">
        <v>21</v>
      </c>
      <c r="B340" s="3"/>
      <c r="C340" s="3"/>
      <c r="D340" s="3"/>
      <c r="E340" s="3"/>
      <c r="F340" s="3"/>
      <c r="G340" s="3"/>
      <c r="H340" s="33" t="s">
        <v>909</v>
      </c>
      <c r="I340" s="33"/>
      <c r="J340" s="12" t="s">
        <v>6</v>
      </c>
    </row>
    <row r="341" ht="17.05" customHeight="1" spans="1:10">
      <c r="A341" s="13" t="s">
        <v>22</v>
      </c>
      <c r="B341" s="13" t="s">
        <v>195</v>
      </c>
      <c r="C341" s="13" t="s">
        <v>196</v>
      </c>
      <c r="D341" s="13" t="s">
        <v>197</v>
      </c>
      <c r="E341" s="13" t="s">
        <v>198</v>
      </c>
      <c r="F341" s="13" t="s">
        <v>199</v>
      </c>
      <c r="G341" s="14" t="s">
        <v>200</v>
      </c>
      <c r="H341" s="15"/>
      <c r="I341" s="20"/>
      <c r="J341" s="34" t="s">
        <v>6</v>
      </c>
    </row>
    <row r="342" ht="17.05" customHeight="1" spans="1:10">
      <c r="A342" s="16"/>
      <c r="B342" s="16"/>
      <c r="C342" s="16"/>
      <c r="D342" s="16"/>
      <c r="E342" s="16"/>
      <c r="F342" s="16"/>
      <c r="G342" s="14" t="s">
        <v>201</v>
      </c>
      <c r="H342" s="20"/>
      <c r="I342" s="4" t="s">
        <v>202</v>
      </c>
      <c r="J342" s="34" t="s">
        <v>6</v>
      </c>
    </row>
    <row r="343" ht="16.3" customHeight="1" spans="1:10">
      <c r="A343" s="5" t="s">
        <v>910</v>
      </c>
      <c r="B343" s="6" t="s">
        <v>589</v>
      </c>
      <c r="C343" s="6" t="s">
        <v>760</v>
      </c>
      <c r="D343" s="6" t="s">
        <v>6</v>
      </c>
      <c r="E343" s="5" t="s">
        <v>244</v>
      </c>
      <c r="F343" s="10">
        <v>3.366</v>
      </c>
      <c r="G343" s="27">
        <v>509.22</v>
      </c>
      <c r="H343" s="28"/>
      <c r="I343" s="9">
        <v>1714.03</v>
      </c>
      <c r="J343" t="s">
        <v>6</v>
      </c>
    </row>
    <row r="344" ht="16.3" customHeight="1" spans="1:10">
      <c r="A344" s="5" t="s">
        <v>911</v>
      </c>
      <c r="B344" s="6" t="s">
        <v>592</v>
      </c>
      <c r="C344" s="6" t="s">
        <v>593</v>
      </c>
      <c r="D344" s="6" t="s">
        <v>6</v>
      </c>
      <c r="E344" s="5" t="s">
        <v>210</v>
      </c>
      <c r="F344" s="10">
        <v>33.663</v>
      </c>
      <c r="G344" s="27">
        <v>88.61</v>
      </c>
      <c r="H344" s="28"/>
      <c r="I344" s="9">
        <v>2982.88</v>
      </c>
      <c r="J344" t="s">
        <v>6</v>
      </c>
    </row>
    <row r="345" ht="27.9" customHeight="1" spans="1:10">
      <c r="A345" s="5" t="s">
        <v>512</v>
      </c>
      <c r="B345" s="6" t="s">
        <v>513</v>
      </c>
      <c r="C345" s="6" t="s">
        <v>424</v>
      </c>
      <c r="D345" s="6" t="s">
        <v>446</v>
      </c>
      <c r="E345" s="5" t="s">
        <v>39</v>
      </c>
      <c r="F345" s="10">
        <v>33.527</v>
      </c>
      <c r="G345" s="27">
        <v>101.72</v>
      </c>
      <c r="H345" s="28"/>
      <c r="I345" s="9">
        <v>3410.37</v>
      </c>
      <c r="J345" t="s">
        <v>6</v>
      </c>
    </row>
    <row r="346" ht="16.3" customHeight="1" spans="1:10">
      <c r="A346" s="5" t="s">
        <v>912</v>
      </c>
      <c r="B346" s="6" t="s">
        <v>804</v>
      </c>
      <c r="C346" s="6" t="s">
        <v>805</v>
      </c>
      <c r="D346" s="6" t="s">
        <v>6</v>
      </c>
      <c r="E346" s="5" t="s">
        <v>39</v>
      </c>
      <c r="F346" s="10">
        <v>33.527</v>
      </c>
      <c r="G346" s="27">
        <v>93.5</v>
      </c>
      <c r="H346" s="28"/>
      <c r="I346" s="9">
        <v>3134.77</v>
      </c>
      <c r="J346" t="s">
        <v>6</v>
      </c>
    </row>
    <row r="347" ht="27.9" customHeight="1" spans="1:10">
      <c r="A347" s="5" t="s">
        <v>913</v>
      </c>
      <c r="B347" s="6" t="s">
        <v>807</v>
      </c>
      <c r="C347" s="6" t="s">
        <v>808</v>
      </c>
      <c r="D347" s="6" t="s">
        <v>6</v>
      </c>
      <c r="E347" s="5" t="s">
        <v>244</v>
      </c>
      <c r="F347" s="10">
        <v>0.336</v>
      </c>
      <c r="G347" s="27">
        <v>819.78</v>
      </c>
      <c r="H347" s="28"/>
      <c r="I347" s="9">
        <v>275.45</v>
      </c>
      <c r="J347" t="s">
        <v>6</v>
      </c>
    </row>
    <row r="348" ht="74.4" customHeight="1" spans="1:10">
      <c r="A348" s="5" t="s">
        <v>514</v>
      </c>
      <c r="B348" s="6" t="s">
        <v>515</v>
      </c>
      <c r="C348" s="6" t="s">
        <v>516</v>
      </c>
      <c r="D348" s="6" t="s">
        <v>517</v>
      </c>
      <c r="E348" s="5" t="s">
        <v>210</v>
      </c>
      <c r="F348" s="10">
        <v>20.85</v>
      </c>
      <c r="G348" s="27">
        <v>563.9</v>
      </c>
      <c r="H348" s="28"/>
      <c r="I348" s="9">
        <v>11757.32</v>
      </c>
      <c r="J348" t="s">
        <v>6</v>
      </c>
    </row>
    <row r="349" ht="16.3" customHeight="1" spans="1:10">
      <c r="A349" s="5" t="s">
        <v>914</v>
      </c>
      <c r="B349" s="6" t="s">
        <v>915</v>
      </c>
      <c r="C349" s="6" t="s">
        <v>916</v>
      </c>
      <c r="D349" s="6" t="s">
        <v>6</v>
      </c>
      <c r="E349" s="5" t="s">
        <v>210</v>
      </c>
      <c r="F349" s="10">
        <v>20.85</v>
      </c>
      <c r="G349" s="27">
        <v>235.94</v>
      </c>
      <c r="H349" s="28"/>
      <c r="I349" s="9">
        <v>4919.35</v>
      </c>
      <c r="J349" t="s">
        <v>6</v>
      </c>
    </row>
    <row r="350" ht="16.3" customHeight="1" spans="1:10">
      <c r="A350" s="5" t="s">
        <v>917</v>
      </c>
      <c r="B350" s="6" t="s">
        <v>596</v>
      </c>
      <c r="C350" s="6" t="s">
        <v>597</v>
      </c>
      <c r="D350" s="6" t="s">
        <v>6</v>
      </c>
      <c r="E350" s="5" t="s">
        <v>244</v>
      </c>
      <c r="F350" s="10">
        <v>17.414</v>
      </c>
      <c r="G350" s="27">
        <v>248.13</v>
      </c>
      <c r="H350" s="28"/>
      <c r="I350" s="9">
        <v>4320.94</v>
      </c>
      <c r="J350" t="s">
        <v>6</v>
      </c>
    </row>
    <row r="351" ht="16.3" customHeight="1" spans="1:10">
      <c r="A351" s="5" t="s">
        <v>918</v>
      </c>
      <c r="B351" s="6" t="s">
        <v>919</v>
      </c>
      <c r="C351" s="6" t="s">
        <v>920</v>
      </c>
      <c r="D351" s="6" t="s">
        <v>6</v>
      </c>
      <c r="E351" s="5" t="s">
        <v>210</v>
      </c>
      <c r="F351" s="10">
        <v>48.807</v>
      </c>
      <c r="G351" s="27">
        <v>51.57</v>
      </c>
      <c r="H351" s="28"/>
      <c r="I351" s="9">
        <v>2516.98</v>
      </c>
      <c r="J351" t="s">
        <v>6</v>
      </c>
    </row>
    <row r="352" ht="27.9" customHeight="1" spans="1:10">
      <c r="A352" s="5" t="s">
        <v>518</v>
      </c>
      <c r="B352" s="6" t="s">
        <v>519</v>
      </c>
      <c r="C352" s="6" t="s">
        <v>520</v>
      </c>
      <c r="D352" s="6" t="s">
        <v>521</v>
      </c>
      <c r="E352" s="5" t="s">
        <v>39</v>
      </c>
      <c r="F352" s="10">
        <v>35</v>
      </c>
      <c r="G352" s="27">
        <v>101.93</v>
      </c>
      <c r="H352" s="28"/>
      <c r="I352" s="9">
        <v>3567.55</v>
      </c>
      <c r="J352" t="s">
        <v>6</v>
      </c>
    </row>
    <row r="353" ht="27.9" customHeight="1" spans="1:10">
      <c r="A353" s="5" t="s">
        <v>921</v>
      </c>
      <c r="B353" s="6" t="s">
        <v>922</v>
      </c>
      <c r="C353" s="6" t="s">
        <v>923</v>
      </c>
      <c r="D353" s="6" t="s">
        <v>6</v>
      </c>
      <c r="E353" s="5" t="s">
        <v>39</v>
      </c>
      <c r="F353" s="10">
        <v>35</v>
      </c>
      <c r="G353" s="27">
        <v>101.93</v>
      </c>
      <c r="H353" s="28"/>
      <c r="I353" s="9">
        <v>3567.55</v>
      </c>
      <c r="J353" t="s">
        <v>6</v>
      </c>
    </row>
    <row r="354" ht="16.3" customHeight="1" spans="1:10">
      <c r="A354" s="17" t="s">
        <v>183</v>
      </c>
      <c r="B354" s="18"/>
      <c r="C354" s="18"/>
      <c r="D354" s="18"/>
      <c r="E354" s="18"/>
      <c r="F354" s="18"/>
      <c r="G354" s="18"/>
      <c r="H354" s="18"/>
      <c r="I354" s="23"/>
      <c r="J354" t="s">
        <v>206</v>
      </c>
    </row>
    <row r="355" ht="16.3" customHeight="1" spans="1:10">
      <c r="A355" s="5" t="s">
        <v>522</v>
      </c>
      <c r="B355" s="6" t="s">
        <v>523</v>
      </c>
      <c r="C355" s="6" t="s">
        <v>61</v>
      </c>
      <c r="D355" s="6" t="s">
        <v>6</v>
      </c>
      <c r="E355" s="5" t="s">
        <v>39</v>
      </c>
      <c r="F355" s="10">
        <v>22</v>
      </c>
      <c r="G355" s="27">
        <v>2034.19</v>
      </c>
      <c r="H355" s="28"/>
      <c r="I355" s="9">
        <v>44752.18</v>
      </c>
      <c r="J355" t="s">
        <v>6</v>
      </c>
    </row>
    <row r="356" ht="39.55" customHeight="1" spans="1:10">
      <c r="A356" s="5" t="s">
        <v>924</v>
      </c>
      <c r="B356" s="6" t="s">
        <v>685</v>
      </c>
      <c r="C356" s="6" t="s">
        <v>686</v>
      </c>
      <c r="D356" s="6" t="s">
        <v>6</v>
      </c>
      <c r="E356" s="5" t="s">
        <v>244</v>
      </c>
      <c r="F356" s="10">
        <v>1.65</v>
      </c>
      <c r="G356" s="27">
        <v>66.18</v>
      </c>
      <c r="H356" s="28"/>
      <c r="I356" s="9">
        <v>109.2</v>
      </c>
      <c r="J356" t="s">
        <v>6</v>
      </c>
    </row>
    <row r="357" ht="27.9" customHeight="1" spans="1:10">
      <c r="A357" s="5" t="s">
        <v>925</v>
      </c>
      <c r="B357" s="6" t="s">
        <v>680</v>
      </c>
      <c r="C357" s="6" t="s">
        <v>688</v>
      </c>
      <c r="D357" s="6" t="s">
        <v>6</v>
      </c>
      <c r="E357" s="5" t="s">
        <v>244</v>
      </c>
      <c r="F357" s="10">
        <v>31.35</v>
      </c>
      <c r="G357" s="27">
        <v>4.93</v>
      </c>
      <c r="H357" s="28"/>
      <c r="I357" s="9">
        <v>154.56</v>
      </c>
      <c r="J357" t="s">
        <v>6</v>
      </c>
    </row>
    <row r="358" ht="16.3" customHeight="1" spans="1:10">
      <c r="A358" s="5" t="s">
        <v>926</v>
      </c>
      <c r="B358" s="6" t="s">
        <v>927</v>
      </c>
      <c r="C358" s="6" t="s">
        <v>597</v>
      </c>
      <c r="D358" s="6" t="s">
        <v>6</v>
      </c>
      <c r="E358" s="5" t="s">
        <v>244</v>
      </c>
      <c r="F358" s="10">
        <v>3.96</v>
      </c>
      <c r="G358" s="27">
        <v>235.46</v>
      </c>
      <c r="H358" s="28"/>
      <c r="I358" s="9">
        <v>932.42</v>
      </c>
      <c r="J358" t="s">
        <v>6</v>
      </c>
    </row>
    <row r="359" ht="16.3" customHeight="1" spans="1:10">
      <c r="A359" s="5" t="s">
        <v>928</v>
      </c>
      <c r="B359" s="6" t="s">
        <v>929</v>
      </c>
      <c r="C359" s="6" t="s">
        <v>760</v>
      </c>
      <c r="D359" s="6" t="s">
        <v>6</v>
      </c>
      <c r="E359" s="5" t="s">
        <v>244</v>
      </c>
      <c r="F359" s="10">
        <v>2.64</v>
      </c>
      <c r="G359" s="27">
        <v>374.43</v>
      </c>
      <c r="H359" s="28"/>
      <c r="I359" s="9">
        <v>988.5</v>
      </c>
      <c r="J359" t="s">
        <v>6</v>
      </c>
    </row>
    <row r="360" ht="27.9" customHeight="1" spans="1:10">
      <c r="A360" s="5" t="s">
        <v>930</v>
      </c>
      <c r="B360" s="6" t="s">
        <v>931</v>
      </c>
      <c r="C360" s="6" t="s">
        <v>932</v>
      </c>
      <c r="D360" s="6" t="s">
        <v>6</v>
      </c>
      <c r="E360" s="5" t="s">
        <v>244</v>
      </c>
      <c r="F360" s="10">
        <v>6.6</v>
      </c>
      <c r="G360" s="27">
        <v>354.12</v>
      </c>
      <c r="H360" s="28"/>
      <c r="I360" s="9">
        <v>2337.19</v>
      </c>
      <c r="J360" t="s">
        <v>6</v>
      </c>
    </row>
    <row r="361" ht="16.3" customHeight="1" spans="1:10">
      <c r="A361" s="5" t="s">
        <v>933</v>
      </c>
      <c r="B361" s="6" t="s">
        <v>708</v>
      </c>
      <c r="C361" s="6" t="s">
        <v>934</v>
      </c>
      <c r="D361" s="6" t="s">
        <v>6</v>
      </c>
      <c r="E361" s="5" t="s">
        <v>244</v>
      </c>
      <c r="F361" s="10">
        <v>1.584</v>
      </c>
      <c r="G361" s="27">
        <v>350.93</v>
      </c>
      <c r="H361" s="28"/>
      <c r="I361" s="9">
        <v>555.87</v>
      </c>
      <c r="J361" t="s">
        <v>6</v>
      </c>
    </row>
    <row r="362" ht="27.9" customHeight="1" spans="1:10">
      <c r="A362" s="5" t="s">
        <v>935</v>
      </c>
      <c r="B362" s="6" t="s">
        <v>621</v>
      </c>
      <c r="C362" s="6" t="s">
        <v>622</v>
      </c>
      <c r="D362" s="6" t="s">
        <v>6</v>
      </c>
      <c r="E362" s="5" t="s">
        <v>244</v>
      </c>
      <c r="F362" s="10">
        <v>2.68</v>
      </c>
      <c r="G362" s="27">
        <v>40.57</v>
      </c>
      <c r="H362" s="28"/>
      <c r="I362" s="9">
        <v>108.73</v>
      </c>
      <c r="J362" t="s">
        <v>6</v>
      </c>
    </row>
    <row r="363" ht="16.3" customHeight="1" spans="1:10">
      <c r="A363" s="5" t="s">
        <v>936</v>
      </c>
      <c r="B363" s="6" t="s">
        <v>701</v>
      </c>
      <c r="C363" s="6" t="s">
        <v>702</v>
      </c>
      <c r="D363" s="6" t="s">
        <v>6</v>
      </c>
      <c r="E363" s="5" t="s">
        <v>244</v>
      </c>
      <c r="F363" s="10">
        <v>10.554</v>
      </c>
      <c r="G363" s="27">
        <v>75.08</v>
      </c>
      <c r="H363" s="28"/>
      <c r="I363" s="9">
        <v>792.39</v>
      </c>
      <c r="J363" t="s">
        <v>6</v>
      </c>
    </row>
    <row r="364" ht="22" customHeight="1" spans="1:10">
      <c r="A364" s="5" t="s">
        <v>937</v>
      </c>
      <c r="B364" s="6" t="s">
        <v>938</v>
      </c>
      <c r="C364" s="6" t="s">
        <v>939</v>
      </c>
      <c r="D364" s="6" t="s">
        <v>6</v>
      </c>
      <c r="E364" s="5" t="s">
        <v>339</v>
      </c>
      <c r="F364" s="10">
        <v>0.265</v>
      </c>
      <c r="G364" s="27">
        <v>5455.65</v>
      </c>
      <c r="H364" s="28"/>
      <c r="I364" s="9">
        <v>1445.75</v>
      </c>
      <c r="J364" t="s">
        <v>6</v>
      </c>
    </row>
    <row r="365" ht="27.9" customHeight="1" spans="1:10">
      <c r="A365" s="5" t="s">
        <v>940</v>
      </c>
      <c r="B365" s="6" t="s">
        <v>941</v>
      </c>
      <c r="C365" s="6" t="s">
        <v>939</v>
      </c>
      <c r="D365" s="6" t="s">
        <v>6</v>
      </c>
      <c r="E365" s="5" t="s">
        <v>339</v>
      </c>
      <c r="F365" s="10">
        <v>0.113</v>
      </c>
      <c r="G365" s="27">
        <v>5510.33</v>
      </c>
      <c r="H365" s="28"/>
      <c r="I365" s="9">
        <v>622.67</v>
      </c>
      <c r="J365" t="s">
        <v>6</v>
      </c>
    </row>
    <row r="366" ht="27.9" customHeight="1" spans="1:10">
      <c r="A366" s="5" t="s">
        <v>942</v>
      </c>
      <c r="B366" s="6" t="s">
        <v>941</v>
      </c>
      <c r="C366" s="6" t="s">
        <v>939</v>
      </c>
      <c r="D366" s="6" t="s">
        <v>6</v>
      </c>
      <c r="E366" s="5" t="s">
        <v>339</v>
      </c>
      <c r="F366" s="10">
        <v>0.16</v>
      </c>
      <c r="G366" s="27">
        <v>5567.25</v>
      </c>
      <c r="H366" s="28"/>
      <c r="I366" s="9">
        <v>890.76</v>
      </c>
      <c r="J366" t="s">
        <v>6</v>
      </c>
    </row>
    <row r="367" ht="27.9" customHeight="1" spans="1:10">
      <c r="A367" s="5" t="s">
        <v>943</v>
      </c>
      <c r="B367" s="6" t="s">
        <v>944</v>
      </c>
      <c r="C367" s="6" t="s">
        <v>945</v>
      </c>
      <c r="D367" s="6" t="s">
        <v>6</v>
      </c>
      <c r="E367" s="5" t="s">
        <v>339</v>
      </c>
      <c r="F367" s="10">
        <v>0.122</v>
      </c>
      <c r="G367" s="27">
        <v>5952.77</v>
      </c>
      <c r="H367" s="28"/>
      <c r="I367" s="9">
        <v>726.24</v>
      </c>
      <c r="J367" t="s">
        <v>6</v>
      </c>
    </row>
    <row r="368" ht="25" customHeight="1" spans="1:10">
      <c r="A368" s="5" t="s">
        <v>946</v>
      </c>
      <c r="B368" s="6" t="s">
        <v>947</v>
      </c>
      <c r="C368" s="6" t="s">
        <v>948</v>
      </c>
      <c r="D368" s="6" t="s">
        <v>6</v>
      </c>
      <c r="E368" s="5" t="s">
        <v>339</v>
      </c>
      <c r="F368" s="10">
        <v>0.065</v>
      </c>
      <c r="G368" s="27">
        <v>6167.41</v>
      </c>
      <c r="H368" s="28"/>
      <c r="I368" s="9">
        <v>400.88</v>
      </c>
      <c r="J368" t="s">
        <v>6</v>
      </c>
    </row>
    <row r="369" ht="16.3" customHeight="1" spans="1:10">
      <c r="A369" s="5" t="s">
        <v>949</v>
      </c>
      <c r="B369" s="6" t="s">
        <v>950</v>
      </c>
      <c r="C369" s="6" t="s">
        <v>951</v>
      </c>
      <c r="D369" s="6" t="s">
        <v>6</v>
      </c>
      <c r="E369" s="5" t="s">
        <v>244</v>
      </c>
      <c r="F369" s="10">
        <v>14.625</v>
      </c>
      <c r="G369" s="27">
        <v>704.65</v>
      </c>
      <c r="H369" s="28"/>
      <c r="I369" s="9">
        <v>10305.51</v>
      </c>
      <c r="J369" t="s">
        <v>6</v>
      </c>
    </row>
    <row r="370" ht="27.9" customHeight="1" spans="1:10">
      <c r="A370" s="5" t="s">
        <v>952</v>
      </c>
      <c r="B370" s="6" t="s">
        <v>704</v>
      </c>
      <c r="C370" s="6" t="s">
        <v>953</v>
      </c>
      <c r="D370" s="6" t="s">
        <v>6</v>
      </c>
      <c r="E370" s="5" t="s">
        <v>244</v>
      </c>
      <c r="F370" s="10">
        <v>1.755</v>
      </c>
      <c r="G370" s="27">
        <v>370.29</v>
      </c>
      <c r="H370" s="28"/>
      <c r="I370" s="9">
        <v>649.86</v>
      </c>
      <c r="J370" t="s">
        <v>6</v>
      </c>
    </row>
    <row r="371" ht="27.9" customHeight="1" spans="1:10">
      <c r="A371" s="5" t="s">
        <v>954</v>
      </c>
      <c r="B371" s="6" t="s">
        <v>955</v>
      </c>
      <c r="C371" s="6" t="s">
        <v>956</v>
      </c>
      <c r="D371" s="6" t="s">
        <v>6</v>
      </c>
      <c r="E371" s="5" t="s">
        <v>244</v>
      </c>
      <c r="F371" s="10">
        <v>0.563</v>
      </c>
      <c r="G371" s="27">
        <v>570.23</v>
      </c>
      <c r="H371" s="28"/>
      <c r="I371" s="9">
        <v>321.04</v>
      </c>
      <c r="J371" t="s">
        <v>6</v>
      </c>
    </row>
    <row r="372" ht="27.9" customHeight="1" spans="1:10">
      <c r="A372" s="11" t="s">
        <v>193</v>
      </c>
      <c r="B372" s="11"/>
      <c r="C372" s="11"/>
      <c r="D372" s="11"/>
      <c r="E372" s="11"/>
      <c r="F372" s="11"/>
      <c r="G372" s="11"/>
      <c r="H372" s="11"/>
      <c r="I372" s="11"/>
      <c r="J372" s="12" t="s">
        <v>6</v>
      </c>
    </row>
    <row r="373" ht="17.05" customHeight="1" spans="1:10">
      <c r="A373" s="2" t="s">
        <v>6</v>
      </c>
      <c r="B373" s="2"/>
      <c r="C373" s="2"/>
      <c r="D373" s="2"/>
      <c r="E373" s="2"/>
      <c r="F373" s="2"/>
      <c r="G373" s="2"/>
      <c r="H373" s="2"/>
      <c r="I373" s="2"/>
      <c r="J373" s="12" t="s">
        <v>6</v>
      </c>
    </row>
    <row r="374" ht="17.05" customHeight="1" spans="1:10">
      <c r="A374" s="3" t="s">
        <v>21</v>
      </c>
      <c r="B374" s="3"/>
      <c r="C374" s="3"/>
      <c r="D374" s="3"/>
      <c r="E374" s="3"/>
      <c r="F374" s="3"/>
      <c r="G374" s="3"/>
      <c r="H374" s="33" t="s">
        <v>957</v>
      </c>
      <c r="I374" s="33"/>
      <c r="J374" s="12" t="s">
        <v>6</v>
      </c>
    </row>
    <row r="375" ht="17.05" customHeight="1" spans="1:10">
      <c r="A375" s="13" t="s">
        <v>22</v>
      </c>
      <c r="B375" s="13" t="s">
        <v>195</v>
      </c>
      <c r="C375" s="13" t="s">
        <v>196</v>
      </c>
      <c r="D375" s="13" t="s">
        <v>197</v>
      </c>
      <c r="E375" s="13" t="s">
        <v>198</v>
      </c>
      <c r="F375" s="13" t="s">
        <v>199</v>
      </c>
      <c r="G375" s="14" t="s">
        <v>200</v>
      </c>
      <c r="H375" s="15"/>
      <c r="I375" s="20"/>
      <c r="J375" s="34" t="s">
        <v>6</v>
      </c>
    </row>
    <row r="376" ht="17.05" customHeight="1" spans="1:10">
      <c r="A376" s="16"/>
      <c r="B376" s="16"/>
      <c r="C376" s="16"/>
      <c r="D376" s="16"/>
      <c r="E376" s="16"/>
      <c r="F376" s="16"/>
      <c r="G376" s="14" t="s">
        <v>201</v>
      </c>
      <c r="H376" s="20"/>
      <c r="I376" s="4" t="s">
        <v>202</v>
      </c>
      <c r="J376" s="34" t="s">
        <v>6</v>
      </c>
    </row>
    <row r="377" ht="16.3" customHeight="1" spans="1:10">
      <c r="A377" s="5" t="s">
        <v>958</v>
      </c>
      <c r="B377" s="6" t="s">
        <v>959</v>
      </c>
      <c r="C377" s="6" t="s">
        <v>960</v>
      </c>
      <c r="D377" s="6" t="s">
        <v>6</v>
      </c>
      <c r="E377" s="5" t="s">
        <v>339</v>
      </c>
      <c r="F377" s="10">
        <v>0.011</v>
      </c>
      <c r="G377" s="27">
        <v>9919.73</v>
      </c>
      <c r="H377" s="28"/>
      <c r="I377" s="9">
        <v>109.12</v>
      </c>
      <c r="J377" t="s">
        <v>6</v>
      </c>
    </row>
    <row r="378" ht="27.9" customHeight="1" spans="1:10">
      <c r="A378" s="5" t="s">
        <v>961</v>
      </c>
      <c r="B378" s="6" t="s">
        <v>962</v>
      </c>
      <c r="C378" s="6" t="s">
        <v>963</v>
      </c>
      <c r="D378" s="6" t="s">
        <v>6</v>
      </c>
      <c r="E378" s="5" t="s">
        <v>339</v>
      </c>
      <c r="F378" s="10">
        <v>0.476</v>
      </c>
      <c r="G378" s="27">
        <v>1898.28</v>
      </c>
      <c r="H378" s="28"/>
      <c r="I378" s="9">
        <v>903.58</v>
      </c>
      <c r="J378" t="s">
        <v>6</v>
      </c>
    </row>
    <row r="379" ht="27.9" customHeight="1" spans="1:10">
      <c r="A379" s="5" t="s">
        <v>964</v>
      </c>
      <c r="B379" s="6" t="s">
        <v>965</v>
      </c>
      <c r="C379" s="6" t="s">
        <v>966</v>
      </c>
      <c r="D379" s="6" t="s">
        <v>6</v>
      </c>
      <c r="E379" s="5" t="s">
        <v>339</v>
      </c>
      <c r="F379" s="10">
        <v>0.476</v>
      </c>
      <c r="G379" s="27">
        <v>9357.42</v>
      </c>
      <c r="H379" s="28"/>
      <c r="I379" s="9">
        <v>4454.13</v>
      </c>
      <c r="J379" t="s">
        <v>6</v>
      </c>
    </row>
    <row r="380" ht="27.9" customHeight="1" spans="1:10">
      <c r="A380" s="5" t="s">
        <v>967</v>
      </c>
      <c r="B380" s="6" t="s">
        <v>733</v>
      </c>
      <c r="C380" s="6" t="s">
        <v>734</v>
      </c>
      <c r="D380" s="6" t="s">
        <v>6</v>
      </c>
      <c r="E380" s="5" t="s">
        <v>210</v>
      </c>
      <c r="F380" s="10">
        <v>30.208</v>
      </c>
      <c r="G380" s="27">
        <v>107.1</v>
      </c>
      <c r="H380" s="28"/>
      <c r="I380" s="9">
        <v>3235.28</v>
      </c>
      <c r="J380" t="s">
        <v>6</v>
      </c>
    </row>
    <row r="381" ht="27.9" customHeight="1" spans="1:10">
      <c r="A381" s="5" t="s">
        <v>968</v>
      </c>
      <c r="B381" s="6" t="s">
        <v>969</v>
      </c>
      <c r="C381" s="6" t="s">
        <v>970</v>
      </c>
      <c r="D381" s="6" t="s">
        <v>6</v>
      </c>
      <c r="E381" s="5" t="s">
        <v>210</v>
      </c>
      <c r="F381" s="10">
        <v>92.6</v>
      </c>
      <c r="G381" s="27">
        <v>69.98</v>
      </c>
      <c r="H381" s="28"/>
      <c r="I381" s="9">
        <v>6480.15</v>
      </c>
      <c r="J381" t="s">
        <v>6</v>
      </c>
    </row>
    <row r="382" ht="27.9" customHeight="1" spans="1:10">
      <c r="A382" s="5" t="s">
        <v>971</v>
      </c>
      <c r="B382" s="6" t="s">
        <v>972</v>
      </c>
      <c r="C382" s="6" t="s">
        <v>973</v>
      </c>
      <c r="D382" s="6" t="s">
        <v>6</v>
      </c>
      <c r="E382" s="5" t="s">
        <v>210</v>
      </c>
      <c r="F382" s="10">
        <v>92.6</v>
      </c>
      <c r="G382" s="27">
        <v>88.86</v>
      </c>
      <c r="H382" s="28"/>
      <c r="I382" s="9">
        <v>8228.44</v>
      </c>
      <c r="J382" t="s">
        <v>6</v>
      </c>
    </row>
    <row r="383" ht="16.3" customHeight="1" spans="1:10">
      <c r="A383" s="17" t="s">
        <v>184</v>
      </c>
      <c r="B383" s="18"/>
      <c r="C383" s="18"/>
      <c r="D383" s="18"/>
      <c r="E383" s="18"/>
      <c r="F383" s="18"/>
      <c r="G383" s="18"/>
      <c r="H383" s="18"/>
      <c r="I383" s="23"/>
      <c r="J383" t="s">
        <v>206</v>
      </c>
    </row>
    <row r="384" ht="51.15" customHeight="1" spans="1:10">
      <c r="A384" s="5" t="s">
        <v>524</v>
      </c>
      <c r="B384" s="6" t="s">
        <v>525</v>
      </c>
      <c r="C384" s="6" t="s">
        <v>62</v>
      </c>
      <c r="D384" s="6" t="s">
        <v>526</v>
      </c>
      <c r="E384" s="5" t="s">
        <v>39</v>
      </c>
      <c r="F384" s="10">
        <v>13</v>
      </c>
      <c r="G384" s="27">
        <v>85.18</v>
      </c>
      <c r="H384" s="28"/>
      <c r="I384" s="9">
        <v>1107.34</v>
      </c>
      <c r="J384" t="s">
        <v>6</v>
      </c>
    </row>
    <row r="385" ht="16.3" customHeight="1" spans="1:10">
      <c r="A385" s="5" t="s">
        <v>974</v>
      </c>
      <c r="B385" s="6" t="s">
        <v>975</v>
      </c>
      <c r="C385" s="6" t="s">
        <v>976</v>
      </c>
      <c r="D385" s="6" t="s">
        <v>6</v>
      </c>
      <c r="E385" s="5" t="s">
        <v>244</v>
      </c>
      <c r="F385" s="10">
        <v>1.17</v>
      </c>
      <c r="G385" s="27">
        <v>946.49</v>
      </c>
      <c r="H385" s="28"/>
      <c r="I385" s="9">
        <v>1107.39</v>
      </c>
      <c r="J385" t="s">
        <v>6</v>
      </c>
    </row>
    <row r="386" ht="16.3" customHeight="1" spans="1:10">
      <c r="A386" s="17" t="s">
        <v>185</v>
      </c>
      <c r="B386" s="18"/>
      <c r="C386" s="18"/>
      <c r="D386" s="18"/>
      <c r="E386" s="18"/>
      <c r="F386" s="18"/>
      <c r="G386" s="18"/>
      <c r="H386" s="18"/>
      <c r="I386" s="23"/>
      <c r="J386" t="s">
        <v>206</v>
      </c>
    </row>
    <row r="387" ht="27.9" customHeight="1" spans="1:10">
      <c r="A387" s="5" t="s">
        <v>527</v>
      </c>
      <c r="B387" s="6" t="s">
        <v>528</v>
      </c>
      <c r="C387" s="6" t="s">
        <v>529</v>
      </c>
      <c r="D387" s="6" t="s">
        <v>530</v>
      </c>
      <c r="E387" s="5" t="s">
        <v>64</v>
      </c>
      <c r="F387" s="10">
        <v>1</v>
      </c>
      <c r="G387" s="27">
        <v>2830.15</v>
      </c>
      <c r="H387" s="28"/>
      <c r="I387" s="9">
        <v>2830.15</v>
      </c>
      <c r="J387" t="s">
        <v>6</v>
      </c>
    </row>
    <row r="388" ht="16.3" customHeight="1" spans="1:10">
      <c r="A388" s="5" t="s">
        <v>977</v>
      </c>
      <c r="B388" s="6" t="s">
        <v>978</v>
      </c>
      <c r="C388" s="6" t="s">
        <v>529</v>
      </c>
      <c r="D388" s="6" t="s">
        <v>6</v>
      </c>
      <c r="E388" s="5" t="s">
        <v>64</v>
      </c>
      <c r="F388" s="10">
        <v>1</v>
      </c>
      <c r="G388" s="27">
        <v>2830.15</v>
      </c>
      <c r="H388" s="28"/>
      <c r="I388" s="9">
        <v>2830.15</v>
      </c>
      <c r="J388" t="s">
        <v>6</v>
      </c>
    </row>
    <row r="389" ht="16.3" customHeight="1" spans="1:10">
      <c r="A389" s="17" t="s">
        <v>186</v>
      </c>
      <c r="B389" s="18"/>
      <c r="C389" s="18"/>
      <c r="D389" s="18"/>
      <c r="E389" s="18"/>
      <c r="F389" s="18"/>
      <c r="G389" s="18"/>
      <c r="H389" s="18"/>
      <c r="I389" s="23"/>
      <c r="J389" t="s">
        <v>206</v>
      </c>
    </row>
    <row r="390" ht="51.15" customHeight="1" spans="1:10">
      <c r="A390" s="5" t="s">
        <v>531</v>
      </c>
      <c r="B390" s="6" t="s">
        <v>532</v>
      </c>
      <c r="C390" s="6" t="s">
        <v>393</v>
      </c>
      <c r="D390" s="6" t="s">
        <v>398</v>
      </c>
      <c r="E390" s="5" t="s">
        <v>395</v>
      </c>
      <c r="F390" s="10">
        <v>1</v>
      </c>
      <c r="G390" s="27">
        <v>550.73</v>
      </c>
      <c r="H390" s="28"/>
      <c r="I390" s="9">
        <v>550.73</v>
      </c>
      <c r="J390" t="s">
        <v>6</v>
      </c>
    </row>
    <row r="391" ht="27.9" customHeight="1" spans="1:10">
      <c r="A391" s="5" t="s">
        <v>979</v>
      </c>
      <c r="B391" s="6" t="s">
        <v>777</v>
      </c>
      <c r="C391" s="6" t="s">
        <v>778</v>
      </c>
      <c r="D391" s="6" t="s">
        <v>6</v>
      </c>
      <c r="E391" s="5" t="s">
        <v>395</v>
      </c>
      <c r="F391" s="10">
        <v>1</v>
      </c>
      <c r="G391" s="27">
        <v>448.49</v>
      </c>
      <c r="H391" s="28"/>
      <c r="I391" s="9">
        <v>448.49</v>
      </c>
      <c r="J391" t="s">
        <v>6</v>
      </c>
    </row>
    <row r="392" ht="39.55" customHeight="1" spans="1:10">
      <c r="A392" s="5" t="s">
        <v>980</v>
      </c>
      <c r="B392" s="6" t="s">
        <v>780</v>
      </c>
      <c r="C392" s="6" t="s">
        <v>781</v>
      </c>
      <c r="D392" s="6" t="s">
        <v>6</v>
      </c>
      <c r="E392" s="5" t="s">
        <v>395</v>
      </c>
      <c r="F392" s="10">
        <v>1</v>
      </c>
      <c r="G392" s="27">
        <v>102.24</v>
      </c>
      <c r="H392" s="28"/>
      <c r="I392" s="9">
        <v>102.24</v>
      </c>
      <c r="J392" t="s">
        <v>6</v>
      </c>
    </row>
    <row r="393" ht="62.8" customHeight="1" spans="1:10">
      <c r="A393" s="5" t="s">
        <v>533</v>
      </c>
      <c r="B393" s="6" t="s">
        <v>534</v>
      </c>
      <c r="C393" s="6" t="s">
        <v>393</v>
      </c>
      <c r="D393" s="6" t="s">
        <v>474</v>
      </c>
      <c r="E393" s="5" t="s">
        <v>395</v>
      </c>
      <c r="F393" s="10">
        <v>1</v>
      </c>
      <c r="G393" s="27">
        <v>975.26</v>
      </c>
      <c r="H393" s="28"/>
      <c r="I393" s="9">
        <v>975.26</v>
      </c>
      <c r="J393" t="s">
        <v>6</v>
      </c>
    </row>
    <row r="394" ht="27.9" customHeight="1" spans="1:10">
      <c r="A394" s="5" t="s">
        <v>981</v>
      </c>
      <c r="B394" s="6" t="s">
        <v>777</v>
      </c>
      <c r="C394" s="6" t="s">
        <v>778</v>
      </c>
      <c r="D394" s="6" t="s">
        <v>6</v>
      </c>
      <c r="E394" s="5" t="s">
        <v>395</v>
      </c>
      <c r="F394" s="10">
        <v>1</v>
      </c>
      <c r="G394" s="27">
        <v>873.02</v>
      </c>
      <c r="H394" s="28"/>
      <c r="I394" s="9">
        <v>873.02</v>
      </c>
      <c r="J394" t="s">
        <v>6</v>
      </c>
    </row>
    <row r="395" ht="39.55" customHeight="1" spans="1:10">
      <c r="A395" s="5" t="s">
        <v>982</v>
      </c>
      <c r="B395" s="6" t="s">
        <v>780</v>
      </c>
      <c r="C395" s="6" t="s">
        <v>781</v>
      </c>
      <c r="D395" s="6" t="s">
        <v>6</v>
      </c>
      <c r="E395" s="5" t="s">
        <v>395</v>
      </c>
      <c r="F395" s="10">
        <v>1</v>
      </c>
      <c r="G395" s="27">
        <v>102.24</v>
      </c>
      <c r="H395" s="28"/>
      <c r="I395" s="9">
        <v>102.24</v>
      </c>
      <c r="J395" t="s">
        <v>6</v>
      </c>
    </row>
    <row r="396" ht="34" customHeight="1" spans="1:10">
      <c r="A396" s="5" t="s">
        <v>535</v>
      </c>
      <c r="B396" s="6" t="s">
        <v>536</v>
      </c>
      <c r="C396" s="6" t="s">
        <v>393</v>
      </c>
      <c r="D396" s="6" t="s">
        <v>402</v>
      </c>
      <c r="E396" s="5" t="s">
        <v>395</v>
      </c>
      <c r="F396" s="10">
        <v>2</v>
      </c>
      <c r="G396" s="27">
        <v>465.61</v>
      </c>
      <c r="H396" s="28"/>
      <c r="I396" s="9">
        <v>931.22</v>
      </c>
      <c r="J396" t="s">
        <v>6</v>
      </c>
    </row>
    <row r="397" ht="27.9" customHeight="1" spans="1:10">
      <c r="A397" s="5" t="s">
        <v>983</v>
      </c>
      <c r="B397" s="6" t="s">
        <v>783</v>
      </c>
      <c r="C397" s="6" t="s">
        <v>784</v>
      </c>
      <c r="D397" s="6" t="s">
        <v>6</v>
      </c>
      <c r="E397" s="5" t="s">
        <v>395</v>
      </c>
      <c r="F397" s="10">
        <v>2</v>
      </c>
      <c r="G397" s="27">
        <v>270.18</v>
      </c>
      <c r="H397" s="28"/>
      <c r="I397" s="9">
        <v>540.36</v>
      </c>
      <c r="J397" t="s">
        <v>6</v>
      </c>
    </row>
    <row r="398" ht="39.55" customHeight="1" spans="1:10">
      <c r="A398" s="5" t="s">
        <v>984</v>
      </c>
      <c r="B398" s="6" t="s">
        <v>774</v>
      </c>
      <c r="C398" s="6" t="s">
        <v>775</v>
      </c>
      <c r="D398" s="6" t="s">
        <v>6</v>
      </c>
      <c r="E398" s="5" t="s">
        <v>395</v>
      </c>
      <c r="F398" s="10">
        <v>2</v>
      </c>
      <c r="G398" s="27">
        <v>195.43</v>
      </c>
      <c r="H398" s="28"/>
      <c r="I398" s="9">
        <v>390.86</v>
      </c>
      <c r="J398" t="s">
        <v>6</v>
      </c>
    </row>
    <row r="399" ht="39.55" customHeight="1" spans="1:10">
      <c r="A399" s="5" t="s">
        <v>537</v>
      </c>
      <c r="B399" s="6" t="s">
        <v>538</v>
      </c>
      <c r="C399" s="6" t="s">
        <v>405</v>
      </c>
      <c r="D399" s="6" t="s">
        <v>406</v>
      </c>
      <c r="E399" s="5" t="s">
        <v>210</v>
      </c>
      <c r="F399" s="10">
        <v>9.78</v>
      </c>
      <c r="G399" s="27">
        <v>188.1</v>
      </c>
      <c r="H399" s="28"/>
      <c r="I399" s="9">
        <v>1839.62</v>
      </c>
      <c r="J399" t="s">
        <v>6</v>
      </c>
    </row>
    <row r="400" ht="27.9" customHeight="1" spans="1:10">
      <c r="A400" s="11" t="s">
        <v>193</v>
      </c>
      <c r="B400" s="11"/>
      <c r="C400" s="11"/>
      <c r="D400" s="11"/>
      <c r="E400" s="11"/>
      <c r="F400" s="11"/>
      <c r="G400" s="11"/>
      <c r="H400" s="11"/>
      <c r="I400" s="11"/>
      <c r="J400" s="12" t="s">
        <v>6</v>
      </c>
    </row>
    <row r="401" ht="17.05" customHeight="1" spans="1:10">
      <c r="A401" s="2" t="s">
        <v>6</v>
      </c>
      <c r="B401" s="2"/>
      <c r="C401" s="2"/>
      <c r="D401" s="2"/>
      <c r="E401" s="2"/>
      <c r="F401" s="2"/>
      <c r="G401" s="2"/>
      <c r="H401" s="2"/>
      <c r="I401" s="2"/>
      <c r="J401" s="12" t="s">
        <v>6</v>
      </c>
    </row>
    <row r="402" ht="17.05" customHeight="1" spans="1:10">
      <c r="A402" s="3" t="s">
        <v>21</v>
      </c>
      <c r="B402" s="3"/>
      <c r="C402" s="3"/>
      <c r="D402" s="3"/>
      <c r="E402" s="3"/>
      <c r="F402" s="3"/>
      <c r="G402" s="3"/>
      <c r="H402" s="33" t="s">
        <v>985</v>
      </c>
      <c r="I402" s="33"/>
      <c r="J402" s="12" t="s">
        <v>6</v>
      </c>
    </row>
    <row r="403" ht="17.05" customHeight="1" spans="1:10">
      <c r="A403" s="13" t="s">
        <v>22</v>
      </c>
      <c r="B403" s="13" t="s">
        <v>195</v>
      </c>
      <c r="C403" s="13" t="s">
        <v>196</v>
      </c>
      <c r="D403" s="13" t="s">
        <v>197</v>
      </c>
      <c r="E403" s="13" t="s">
        <v>198</v>
      </c>
      <c r="F403" s="13" t="s">
        <v>199</v>
      </c>
      <c r="G403" s="14" t="s">
        <v>200</v>
      </c>
      <c r="H403" s="15"/>
      <c r="I403" s="20"/>
      <c r="J403" s="34" t="s">
        <v>6</v>
      </c>
    </row>
    <row r="404" ht="17.05" customHeight="1" spans="1:10">
      <c r="A404" s="16"/>
      <c r="B404" s="16"/>
      <c r="C404" s="16"/>
      <c r="D404" s="16"/>
      <c r="E404" s="16"/>
      <c r="F404" s="16"/>
      <c r="G404" s="14" t="s">
        <v>201</v>
      </c>
      <c r="H404" s="20"/>
      <c r="I404" s="4" t="s">
        <v>202</v>
      </c>
      <c r="J404" s="34" t="s">
        <v>6</v>
      </c>
    </row>
    <row r="405" ht="27.9" customHeight="1" spans="1:10">
      <c r="A405" s="5" t="s">
        <v>986</v>
      </c>
      <c r="B405" s="6" t="s">
        <v>787</v>
      </c>
      <c r="C405" s="6" t="s">
        <v>788</v>
      </c>
      <c r="D405" s="6" t="s">
        <v>6</v>
      </c>
      <c r="E405" s="5" t="s">
        <v>210</v>
      </c>
      <c r="F405" s="10">
        <v>9.78</v>
      </c>
      <c r="G405" s="27">
        <v>176.36</v>
      </c>
      <c r="H405" s="28"/>
      <c r="I405" s="9">
        <v>1724.8</v>
      </c>
      <c r="J405" t="s">
        <v>6</v>
      </c>
    </row>
    <row r="406" ht="39.55" customHeight="1" spans="1:10">
      <c r="A406" s="5" t="s">
        <v>987</v>
      </c>
      <c r="B406" s="6" t="s">
        <v>790</v>
      </c>
      <c r="C406" s="6" t="s">
        <v>791</v>
      </c>
      <c r="D406" s="6" t="s">
        <v>6</v>
      </c>
      <c r="E406" s="5" t="s">
        <v>210</v>
      </c>
      <c r="F406" s="10">
        <v>9.78</v>
      </c>
      <c r="G406" s="27">
        <v>11.74</v>
      </c>
      <c r="H406" s="28"/>
      <c r="I406" s="9">
        <v>114.82</v>
      </c>
      <c r="J406" t="s">
        <v>6</v>
      </c>
    </row>
    <row r="407" ht="39.55" customHeight="1" spans="1:10">
      <c r="A407" s="5" t="s">
        <v>539</v>
      </c>
      <c r="B407" s="6" t="s">
        <v>540</v>
      </c>
      <c r="C407" s="6" t="s">
        <v>405</v>
      </c>
      <c r="D407" s="6" t="s">
        <v>541</v>
      </c>
      <c r="E407" s="5" t="s">
        <v>210</v>
      </c>
      <c r="F407" s="10">
        <v>15.61</v>
      </c>
      <c r="G407" s="27">
        <v>118.2</v>
      </c>
      <c r="H407" s="28"/>
      <c r="I407" s="9">
        <v>1845.1</v>
      </c>
      <c r="J407" t="s">
        <v>6</v>
      </c>
    </row>
    <row r="408" ht="27.9" customHeight="1" spans="1:10">
      <c r="A408" s="5" t="s">
        <v>988</v>
      </c>
      <c r="B408" s="6" t="s">
        <v>787</v>
      </c>
      <c r="C408" s="6" t="s">
        <v>788</v>
      </c>
      <c r="D408" s="6" t="s">
        <v>6</v>
      </c>
      <c r="E408" s="5" t="s">
        <v>210</v>
      </c>
      <c r="F408" s="10">
        <v>15.61</v>
      </c>
      <c r="G408" s="27">
        <v>106.46</v>
      </c>
      <c r="H408" s="28"/>
      <c r="I408" s="9">
        <v>1661.84</v>
      </c>
      <c r="J408" t="s">
        <v>6</v>
      </c>
    </row>
    <row r="409" ht="39.55" customHeight="1" spans="1:10">
      <c r="A409" s="5" t="s">
        <v>989</v>
      </c>
      <c r="B409" s="6" t="s">
        <v>790</v>
      </c>
      <c r="C409" s="6" t="s">
        <v>791</v>
      </c>
      <c r="D409" s="6" t="s">
        <v>6</v>
      </c>
      <c r="E409" s="5" t="s">
        <v>210</v>
      </c>
      <c r="F409" s="10">
        <v>15.61</v>
      </c>
      <c r="G409" s="27">
        <v>11.74</v>
      </c>
      <c r="H409" s="28"/>
      <c r="I409" s="9">
        <v>183.26</v>
      </c>
      <c r="J409" t="s">
        <v>6</v>
      </c>
    </row>
    <row r="410" ht="27.9" customHeight="1" spans="1:10">
      <c r="A410" s="5" t="s">
        <v>542</v>
      </c>
      <c r="B410" s="6" t="s">
        <v>543</v>
      </c>
      <c r="C410" s="6" t="s">
        <v>497</v>
      </c>
      <c r="D410" s="6" t="s">
        <v>498</v>
      </c>
      <c r="E410" s="5" t="s">
        <v>210</v>
      </c>
      <c r="F410" s="10">
        <v>157.53</v>
      </c>
      <c r="G410" s="27">
        <v>36.89</v>
      </c>
      <c r="H410" s="28"/>
      <c r="I410" s="9">
        <v>5811.28</v>
      </c>
      <c r="J410" t="s">
        <v>6</v>
      </c>
    </row>
    <row r="411" ht="16.3" customHeight="1" spans="1:10">
      <c r="A411" s="5" t="s">
        <v>990</v>
      </c>
      <c r="B411" s="6" t="s">
        <v>896</v>
      </c>
      <c r="C411" s="6" t="s">
        <v>897</v>
      </c>
      <c r="D411" s="6" t="s">
        <v>6</v>
      </c>
      <c r="E411" s="5" t="s">
        <v>210</v>
      </c>
      <c r="F411" s="10">
        <v>157.53</v>
      </c>
      <c r="G411" s="27">
        <v>21.03</v>
      </c>
      <c r="H411" s="28"/>
      <c r="I411" s="9">
        <v>3312.86</v>
      </c>
      <c r="J411" t="s">
        <v>6</v>
      </c>
    </row>
    <row r="412" ht="39.55" customHeight="1" spans="1:10">
      <c r="A412" s="5" t="s">
        <v>991</v>
      </c>
      <c r="B412" s="6" t="s">
        <v>899</v>
      </c>
      <c r="C412" s="6" t="s">
        <v>900</v>
      </c>
      <c r="D412" s="6" t="s">
        <v>6</v>
      </c>
      <c r="E412" s="5" t="s">
        <v>210</v>
      </c>
      <c r="F412" s="10">
        <v>157.53</v>
      </c>
      <c r="G412" s="27">
        <v>15.86</v>
      </c>
      <c r="H412" s="28"/>
      <c r="I412" s="9">
        <v>2498.43</v>
      </c>
      <c r="J412" t="s">
        <v>6</v>
      </c>
    </row>
    <row r="413" ht="27.9" customHeight="1" spans="1:10">
      <c r="A413" s="5" t="s">
        <v>544</v>
      </c>
      <c r="B413" s="6" t="s">
        <v>545</v>
      </c>
      <c r="C413" s="6" t="s">
        <v>412</v>
      </c>
      <c r="D413" s="6" t="s">
        <v>413</v>
      </c>
      <c r="E413" s="5" t="s">
        <v>210</v>
      </c>
      <c r="F413" s="10">
        <v>182.92</v>
      </c>
      <c r="G413" s="27">
        <v>5.44</v>
      </c>
      <c r="H413" s="28"/>
      <c r="I413" s="9">
        <v>995.08</v>
      </c>
      <c r="J413" t="s">
        <v>6</v>
      </c>
    </row>
    <row r="414" ht="16.3" customHeight="1" spans="1:10">
      <c r="A414" s="5" t="s">
        <v>992</v>
      </c>
      <c r="B414" s="6" t="s">
        <v>795</v>
      </c>
      <c r="C414" s="6" t="s">
        <v>796</v>
      </c>
      <c r="D414" s="6" t="s">
        <v>6</v>
      </c>
      <c r="E414" s="5" t="s">
        <v>210</v>
      </c>
      <c r="F414" s="10">
        <v>182.92</v>
      </c>
      <c r="G414" s="27">
        <v>5.44</v>
      </c>
      <c r="H414" s="28"/>
      <c r="I414" s="9">
        <v>995.08</v>
      </c>
      <c r="J414" t="s">
        <v>6</v>
      </c>
    </row>
    <row r="415" ht="39.55" customHeight="1" spans="1:10">
      <c r="A415" s="5" t="s">
        <v>546</v>
      </c>
      <c r="B415" s="6" t="s">
        <v>547</v>
      </c>
      <c r="C415" s="6" t="s">
        <v>416</v>
      </c>
      <c r="D415" s="6" t="s">
        <v>417</v>
      </c>
      <c r="E415" s="5" t="s">
        <v>244</v>
      </c>
      <c r="F415" s="10">
        <v>54.876</v>
      </c>
      <c r="G415" s="27">
        <v>49.91</v>
      </c>
      <c r="H415" s="28"/>
      <c r="I415" s="9">
        <v>2738.86</v>
      </c>
      <c r="J415" t="s">
        <v>6</v>
      </c>
    </row>
    <row r="416" ht="16.3" customHeight="1" spans="1:10">
      <c r="A416" s="5" t="s">
        <v>993</v>
      </c>
      <c r="B416" s="6" t="s">
        <v>671</v>
      </c>
      <c r="C416" s="6" t="s">
        <v>672</v>
      </c>
      <c r="D416" s="6" t="s">
        <v>6</v>
      </c>
      <c r="E416" s="5" t="s">
        <v>244</v>
      </c>
      <c r="F416" s="10">
        <v>54.876</v>
      </c>
      <c r="G416" s="27">
        <v>49.91</v>
      </c>
      <c r="H416" s="28"/>
      <c r="I416" s="9">
        <v>2738.86</v>
      </c>
      <c r="J416" t="s">
        <v>6</v>
      </c>
    </row>
    <row r="417" ht="16.3" customHeight="1" spans="1:10">
      <c r="A417" s="17" t="s">
        <v>120</v>
      </c>
      <c r="B417" s="18"/>
      <c r="C417" s="18"/>
      <c r="D417" s="18"/>
      <c r="E417" s="18"/>
      <c r="F417" s="18"/>
      <c r="G417" s="18"/>
      <c r="H417" s="18"/>
      <c r="I417" s="23"/>
      <c r="J417" t="s">
        <v>551</v>
      </c>
    </row>
    <row r="418" ht="16.3" customHeight="1" spans="1:10">
      <c r="A418" s="17" t="s">
        <v>189</v>
      </c>
      <c r="B418" s="18"/>
      <c r="C418" s="18"/>
      <c r="D418" s="18"/>
      <c r="E418" s="18"/>
      <c r="F418" s="18"/>
      <c r="G418" s="18"/>
      <c r="H418" s="18"/>
      <c r="I418" s="23"/>
      <c r="J418" t="s">
        <v>552</v>
      </c>
    </row>
    <row r="419" ht="27.9" customHeight="1" spans="1:10">
      <c r="A419" s="5" t="s">
        <v>553</v>
      </c>
      <c r="B419" s="6" t="s">
        <v>554</v>
      </c>
      <c r="C419" s="6" t="s">
        <v>555</v>
      </c>
      <c r="D419" s="6" t="s">
        <v>556</v>
      </c>
      <c r="E419" s="5" t="s">
        <v>244</v>
      </c>
      <c r="F419" s="10">
        <v>11.52</v>
      </c>
      <c r="G419" s="27">
        <v>425.33</v>
      </c>
      <c r="H419" s="28"/>
      <c r="I419" s="9">
        <v>4899.8</v>
      </c>
      <c r="J419" t="s">
        <v>6</v>
      </c>
    </row>
    <row r="420" ht="16.3" customHeight="1" spans="1:10">
      <c r="A420" s="5" t="s">
        <v>994</v>
      </c>
      <c r="B420" s="6" t="s">
        <v>821</v>
      </c>
      <c r="C420" s="6" t="s">
        <v>822</v>
      </c>
      <c r="D420" s="6" t="s">
        <v>6</v>
      </c>
      <c r="E420" s="5" t="s">
        <v>244</v>
      </c>
      <c r="F420" s="10">
        <v>11.52</v>
      </c>
      <c r="G420" s="27">
        <v>382.88</v>
      </c>
      <c r="H420" s="28"/>
      <c r="I420" s="9">
        <v>4410.78</v>
      </c>
      <c r="J420" t="s">
        <v>6</v>
      </c>
    </row>
    <row r="421" ht="27.9" customHeight="1" spans="1:10">
      <c r="A421" s="5" t="s">
        <v>995</v>
      </c>
      <c r="B421" s="6" t="s">
        <v>621</v>
      </c>
      <c r="C421" s="6" t="s">
        <v>622</v>
      </c>
      <c r="D421" s="6" t="s">
        <v>6</v>
      </c>
      <c r="E421" s="5" t="s">
        <v>244</v>
      </c>
      <c r="F421" s="10">
        <v>11.693</v>
      </c>
      <c r="G421" s="27">
        <v>41.82</v>
      </c>
      <c r="H421" s="28"/>
      <c r="I421" s="9">
        <v>489</v>
      </c>
      <c r="J421" t="s">
        <v>6</v>
      </c>
    </row>
    <row r="422" ht="33" customHeight="1" spans="1:10">
      <c r="A422" s="5" t="s">
        <v>557</v>
      </c>
      <c r="B422" s="6" t="s">
        <v>558</v>
      </c>
      <c r="C422" s="6" t="s">
        <v>356</v>
      </c>
      <c r="D422" s="6" t="s">
        <v>559</v>
      </c>
      <c r="E422" s="5" t="s">
        <v>45</v>
      </c>
      <c r="F422" s="10">
        <v>40</v>
      </c>
      <c r="G422" s="27">
        <v>20.27</v>
      </c>
      <c r="H422" s="28"/>
      <c r="I422" s="9">
        <v>810.8</v>
      </c>
      <c r="J422" t="s">
        <v>6</v>
      </c>
    </row>
    <row r="423" ht="16.3" customHeight="1" spans="1:10">
      <c r="A423" s="5" t="s">
        <v>996</v>
      </c>
      <c r="B423" s="6" t="s">
        <v>736</v>
      </c>
      <c r="C423" s="6" t="s">
        <v>737</v>
      </c>
      <c r="D423" s="6" t="s">
        <v>6</v>
      </c>
      <c r="E423" s="5" t="s">
        <v>339</v>
      </c>
      <c r="F423" s="10">
        <v>0.058</v>
      </c>
      <c r="G423" s="27">
        <v>13978.78</v>
      </c>
      <c r="H423" s="28"/>
      <c r="I423" s="9">
        <v>810.77</v>
      </c>
      <c r="J423" t="s">
        <v>6</v>
      </c>
    </row>
    <row r="424" ht="16.3" customHeight="1" spans="1:10">
      <c r="A424" s="17" t="s">
        <v>190</v>
      </c>
      <c r="B424" s="18"/>
      <c r="C424" s="18"/>
      <c r="D424" s="18"/>
      <c r="E424" s="18"/>
      <c r="F424" s="18"/>
      <c r="G424" s="18"/>
      <c r="H424" s="18"/>
      <c r="I424" s="23"/>
      <c r="J424" t="s">
        <v>552</v>
      </c>
    </row>
    <row r="425" ht="16.3" customHeight="1" spans="1:10">
      <c r="A425" s="5" t="s">
        <v>560</v>
      </c>
      <c r="B425" s="6" t="s">
        <v>561</v>
      </c>
      <c r="C425" s="6" t="s">
        <v>562</v>
      </c>
      <c r="D425" s="6" t="s">
        <v>563</v>
      </c>
      <c r="E425" s="5" t="s">
        <v>64</v>
      </c>
      <c r="F425" s="10">
        <v>10</v>
      </c>
      <c r="G425" s="27">
        <v>1393.99</v>
      </c>
      <c r="H425" s="28"/>
      <c r="I425" s="9">
        <v>13939.9</v>
      </c>
      <c r="J425" t="s">
        <v>6</v>
      </c>
    </row>
    <row r="426" ht="16.3" customHeight="1" spans="1:10">
      <c r="A426" s="5" t="s">
        <v>997</v>
      </c>
      <c r="B426" s="6" t="s">
        <v>998</v>
      </c>
      <c r="C426" s="6" t="s">
        <v>999</v>
      </c>
      <c r="D426" s="6" t="s">
        <v>6</v>
      </c>
      <c r="E426" s="5" t="s">
        <v>64</v>
      </c>
      <c r="F426" s="10">
        <v>10</v>
      </c>
      <c r="G426" s="27">
        <v>1393.99</v>
      </c>
      <c r="H426" s="28"/>
      <c r="I426" s="9">
        <v>13939.9</v>
      </c>
      <c r="J426" t="s">
        <v>6</v>
      </c>
    </row>
    <row r="427" ht="16.3" customHeight="1" spans="1:10">
      <c r="A427" s="17" t="s">
        <v>122</v>
      </c>
      <c r="B427" s="18"/>
      <c r="C427" s="18"/>
      <c r="D427" s="18"/>
      <c r="E427" s="18"/>
      <c r="F427" s="18"/>
      <c r="G427" s="18"/>
      <c r="H427" s="18"/>
      <c r="I427" s="23"/>
      <c r="J427" t="s">
        <v>205</v>
      </c>
    </row>
    <row r="428" ht="16.3" customHeight="1" spans="1:10">
      <c r="A428" s="17" t="s">
        <v>122</v>
      </c>
      <c r="B428" s="18"/>
      <c r="C428" s="18"/>
      <c r="D428" s="18"/>
      <c r="E428" s="18"/>
      <c r="F428" s="18"/>
      <c r="G428" s="18"/>
      <c r="H428" s="18"/>
      <c r="I428" s="23"/>
      <c r="J428" t="s">
        <v>206</v>
      </c>
    </row>
    <row r="429" ht="16.3" customHeight="1" spans="1:10">
      <c r="A429" s="5" t="s">
        <v>6</v>
      </c>
      <c r="B429" s="6" t="s">
        <v>6</v>
      </c>
      <c r="C429" s="6" t="s">
        <v>564</v>
      </c>
      <c r="D429" s="6" t="s">
        <v>6</v>
      </c>
      <c r="E429" s="5" t="s">
        <v>6</v>
      </c>
      <c r="F429" s="8"/>
      <c r="G429" s="25"/>
      <c r="H429" s="26"/>
      <c r="I429" s="8"/>
      <c r="J429" t="s">
        <v>6</v>
      </c>
    </row>
    <row r="430" ht="23" customHeight="1" spans="1:10">
      <c r="A430" s="5" t="s">
        <v>565</v>
      </c>
      <c r="B430" s="6" t="s">
        <v>566</v>
      </c>
      <c r="C430" s="6" t="s">
        <v>567</v>
      </c>
      <c r="D430" s="6" t="s">
        <v>568</v>
      </c>
      <c r="E430" s="5" t="s">
        <v>210</v>
      </c>
      <c r="F430" s="10">
        <v>45</v>
      </c>
      <c r="G430" s="27">
        <v>58.95</v>
      </c>
      <c r="H430" s="28"/>
      <c r="I430" s="9">
        <v>2652.75</v>
      </c>
      <c r="J430" t="s">
        <v>6</v>
      </c>
    </row>
    <row r="431" ht="27.9" customHeight="1" spans="1:10">
      <c r="A431" s="5" t="s">
        <v>1000</v>
      </c>
      <c r="B431" s="6" t="s">
        <v>1001</v>
      </c>
      <c r="C431" s="6" t="s">
        <v>1002</v>
      </c>
      <c r="D431" s="6" t="s">
        <v>6</v>
      </c>
      <c r="E431" s="5" t="s">
        <v>210</v>
      </c>
      <c r="F431" s="10">
        <v>45</v>
      </c>
      <c r="G431" s="27">
        <v>58.95</v>
      </c>
      <c r="H431" s="28"/>
      <c r="I431" s="9">
        <v>2652.75</v>
      </c>
      <c r="J431" t="s">
        <v>6</v>
      </c>
    </row>
    <row r="432" ht="27.9" customHeight="1" spans="1:10">
      <c r="A432" s="5" t="s">
        <v>569</v>
      </c>
      <c r="B432" s="6" t="s">
        <v>570</v>
      </c>
      <c r="C432" s="6" t="s">
        <v>571</v>
      </c>
      <c r="D432" s="6" t="s">
        <v>572</v>
      </c>
      <c r="E432" s="5" t="s">
        <v>210</v>
      </c>
      <c r="F432" s="10">
        <v>45</v>
      </c>
      <c r="G432" s="27">
        <v>122.16</v>
      </c>
      <c r="H432" s="28"/>
      <c r="I432" s="9">
        <v>5497.2</v>
      </c>
      <c r="J432" t="s">
        <v>6</v>
      </c>
    </row>
    <row r="433" ht="16.3" customHeight="1" spans="1:10">
      <c r="A433" s="5" t="s">
        <v>1003</v>
      </c>
      <c r="B433" s="6" t="s">
        <v>1004</v>
      </c>
      <c r="C433" s="6" t="s">
        <v>1005</v>
      </c>
      <c r="D433" s="6" t="s">
        <v>6</v>
      </c>
      <c r="E433" s="5" t="s">
        <v>210</v>
      </c>
      <c r="F433" s="10">
        <v>45</v>
      </c>
      <c r="G433" s="27">
        <v>143.18</v>
      </c>
      <c r="H433" s="28"/>
      <c r="I433" s="9">
        <v>6443.1</v>
      </c>
      <c r="J433" t="s">
        <v>6</v>
      </c>
    </row>
    <row r="434" ht="27.9" customHeight="1" spans="1:10">
      <c r="A434" s="11" t="s">
        <v>193</v>
      </c>
      <c r="B434" s="11"/>
      <c r="C434" s="11"/>
      <c r="D434" s="11"/>
      <c r="E434" s="11"/>
      <c r="F434" s="11"/>
      <c r="G434" s="11"/>
      <c r="H434" s="11"/>
      <c r="I434" s="11"/>
      <c r="J434" s="12" t="s">
        <v>6</v>
      </c>
    </row>
    <row r="435" ht="17.05" customHeight="1" spans="1:10">
      <c r="A435" s="2" t="s">
        <v>6</v>
      </c>
      <c r="B435" s="2"/>
      <c r="C435" s="2"/>
      <c r="D435" s="2"/>
      <c r="E435" s="2"/>
      <c r="F435" s="2"/>
      <c r="G435" s="2"/>
      <c r="H435" s="2"/>
      <c r="I435" s="2"/>
      <c r="J435" s="12" t="s">
        <v>6</v>
      </c>
    </row>
    <row r="436" ht="17.05" customHeight="1" spans="1:10">
      <c r="A436" s="3" t="s">
        <v>21</v>
      </c>
      <c r="B436" s="3"/>
      <c r="C436" s="3"/>
      <c r="D436" s="3"/>
      <c r="E436" s="3"/>
      <c r="F436" s="3"/>
      <c r="G436" s="3"/>
      <c r="H436" s="33" t="s">
        <v>1006</v>
      </c>
      <c r="I436" s="33"/>
      <c r="J436" s="12" t="s">
        <v>6</v>
      </c>
    </row>
    <row r="437" ht="17.05" customHeight="1" spans="1:10">
      <c r="A437" s="13" t="s">
        <v>22</v>
      </c>
      <c r="B437" s="13" t="s">
        <v>195</v>
      </c>
      <c r="C437" s="13" t="s">
        <v>196</v>
      </c>
      <c r="D437" s="13" t="s">
        <v>197</v>
      </c>
      <c r="E437" s="13" t="s">
        <v>198</v>
      </c>
      <c r="F437" s="13" t="s">
        <v>199</v>
      </c>
      <c r="G437" s="14" t="s">
        <v>200</v>
      </c>
      <c r="H437" s="15"/>
      <c r="I437" s="20"/>
      <c r="J437" s="34" t="s">
        <v>6</v>
      </c>
    </row>
    <row r="438" ht="17.05" customHeight="1" spans="1:10">
      <c r="A438" s="16"/>
      <c r="B438" s="16"/>
      <c r="C438" s="16"/>
      <c r="D438" s="16"/>
      <c r="E438" s="16"/>
      <c r="F438" s="16"/>
      <c r="G438" s="14" t="s">
        <v>201</v>
      </c>
      <c r="H438" s="20"/>
      <c r="I438" s="4" t="s">
        <v>202</v>
      </c>
      <c r="J438" s="34" t="s">
        <v>6</v>
      </c>
    </row>
    <row r="439" ht="16.3" customHeight="1" spans="1:10">
      <c r="A439" s="5" t="s">
        <v>6</v>
      </c>
      <c r="B439" s="6" t="s">
        <v>6</v>
      </c>
      <c r="C439" s="6" t="s">
        <v>1007</v>
      </c>
      <c r="D439" s="6" t="s">
        <v>6</v>
      </c>
      <c r="E439" s="5" t="s">
        <v>6</v>
      </c>
      <c r="F439" s="8"/>
      <c r="G439" s="25"/>
      <c r="H439" s="26"/>
      <c r="I439" s="8"/>
      <c r="J439" t="s">
        <v>6</v>
      </c>
    </row>
    <row r="440" ht="27.9" customHeight="1" spans="1:10">
      <c r="A440" s="5" t="s">
        <v>1008</v>
      </c>
      <c r="B440" s="6" t="s">
        <v>1009</v>
      </c>
      <c r="C440" s="6" t="s">
        <v>1010</v>
      </c>
      <c r="D440" s="6" t="s">
        <v>6</v>
      </c>
      <c r="E440" s="5" t="s">
        <v>210</v>
      </c>
      <c r="F440" s="10">
        <v>-45</v>
      </c>
      <c r="G440" s="27">
        <v>21.02</v>
      </c>
      <c r="H440" s="28"/>
      <c r="I440" s="9">
        <v>-945.9</v>
      </c>
      <c r="J440" t="s">
        <v>6</v>
      </c>
    </row>
    <row r="441" ht="39.55" customHeight="1" spans="1:10">
      <c r="A441" s="5" t="s">
        <v>573</v>
      </c>
      <c r="B441" s="6" t="s">
        <v>574</v>
      </c>
      <c r="C441" s="6" t="s">
        <v>352</v>
      </c>
      <c r="D441" s="6" t="s">
        <v>575</v>
      </c>
      <c r="E441" s="5" t="s">
        <v>210</v>
      </c>
      <c r="F441" s="10">
        <v>34.8</v>
      </c>
      <c r="G441" s="27">
        <v>135.37</v>
      </c>
      <c r="H441" s="28"/>
      <c r="I441" s="9">
        <v>4710.88</v>
      </c>
      <c r="J441" t="s">
        <v>6</v>
      </c>
    </row>
    <row r="442" ht="27.9" customHeight="1" spans="1:10">
      <c r="A442" s="5" t="s">
        <v>1011</v>
      </c>
      <c r="B442" s="6" t="s">
        <v>1012</v>
      </c>
      <c r="C442" s="6" t="s">
        <v>1013</v>
      </c>
      <c r="D442" s="6" t="s">
        <v>6</v>
      </c>
      <c r="E442" s="5" t="s">
        <v>210</v>
      </c>
      <c r="F442" s="10">
        <v>34.8</v>
      </c>
      <c r="G442" s="27">
        <v>28.27</v>
      </c>
      <c r="H442" s="28"/>
      <c r="I442" s="9">
        <v>983.8</v>
      </c>
      <c r="J442" t="s">
        <v>6</v>
      </c>
    </row>
    <row r="443" ht="27.9" customHeight="1" spans="1:10">
      <c r="A443" s="5" t="s">
        <v>1014</v>
      </c>
      <c r="B443" s="6" t="s">
        <v>733</v>
      </c>
      <c r="C443" s="6" t="s">
        <v>734</v>
      </c>
      <c r="D443" s="6" t="s">
        <v>6</v>
      </c>
      <c r="E443" s="5" t="s">
        <v>210</v>
      </c>
      <c r="F443" s="10">
        <v>34.8</v>
      </c>
      <c r="G443" s="27">
        <v>107.1</v>
      </c>
      <c r="H443" s="28"/>
      <c r="I443" s="9">
        <v>3727.08</v>
      </c>
      <c r="J443" t="s">
        <v>6</v>
      </c>
    </row>
    <row r="444" ht="51.15" customHeight="1" spans="1:10">
      <c r="A444" s="5" t="s">
        <v>576</v>
      </c>
      <c r="B444" s="6" t="s">
        <v>577</v>
      </c>
      <c r="C444" s="6" t="s">
        <v>578</v>
      </c>
      <c r="D444" s="6" t="s">
        <v>579</v>
      </c>
      <c r="E444" s="5" t="s">
        <v>210</v>
      </c>
      <c r="F444" s="10">
        <v>87</v>
      </c>
      <c r="G444" s="27">
        <v>38.12</v>
      </c>
      <c r="H444" s="28"/>
      <c r="I444" s="9">
        <v>3316.44</v>
      </c>
      <c r="J444" t="s">
        <v>6</v>
      </c>
    </row>
    <row r="445" ht="27.9" customHeight="1" spans="1:10">
      <c r="A445" s="5" t="s">
        <v>1015</v>
      </c>
      <c r="B445" s="6" t="s">
        <v>1016</v>
      </c>
      <c r="C445" s="6" t="s">
        <v>1017</v>
      </c>
      <c r="D445" s="6" t="s">
        <v>6</v>
      </c>
      <c r="E445" s="5" t="s">
        <v>210</v>
      </c>
      <c r="F445" s="10">
        <v>87</v>
      </c>
      <c r="G445" s="27">
        <v>32.95</v>
      </c>
      <c r="H445" s="28"/>
      <c r="I445" s="9">
        <v>2866.65</v>
      </c>
      <c r="J445" t="s">
        <v>6</v>
      </c>
    </row>
    <row r="446" ht="16.3" customHeight="1" spans="1:10">
      <c r="A446" s="5" t="s">
        <v>1018</v>
      </c>
      <c r="B446" s="6" t="s">
        <v>1019</v>
      </c>
      <c r="C446" s="6" t="s">
        <v>1020</v>
      </c>
      <c r="D446" s="6" t="s">
        <v>6</v>
      </c>
      <c r="E446" s="5" t="s">
        <v>210</v>
      </c>
      <c r="F446" s="10">
        <v>87</v>
      </c>
      <c r="G446" s="27">
        <v>5.17</v>
      </c>
      <c r="H446" s="28"/>
      <c r="I446" s="9">
        <v>449.79</v>
      </c>
      <c r="J446" t="s">
        <v>6</v>
      </c>
    </row>
    <row r="447" ht="17.05" customHeight="1" spans="1:10">
      <c r="A447" s="14" t="s">
        <v>1021</v>
      </c>
      <c r="B447" s="15"/>
      <c r="C447" s="15"/>
      <c r="D447" s="15"/>
      <c r="E447" s="15"/>
      <c r="F447" s="15"/>
      <c r="G447" s="15"/>
      <c r="H447" s="20"/>
      <c r="I447" s="9">
        <v>1548069.16</v>
      </c>
      <c r="J447" s="34" t="s">
        <v>6</v>
      </c>
    </row>
  </sheetData>
  <mergeCells count="552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A30:I30"/>
    <mergeCell ref="G31:H31"/>
    <mergeCell ref="G32:H32"/>
    <mergeCell ref="A33:I33"/>
    <mergeCell ref="A34:I34"/>
    <mergeCell ref="A35:G35"/>
    <mergeCell ref="H35:I35"/>
    <mergeCell ref="G36:I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A66:I66"/>
    <mergeCell ref="G67:H67"/>
    <mergeCell ref="G68:H68"/>
    <mergeCell ref="A69:I69"/>
    <mergeCell ref="G70:H70"/>
    <mergeCell ref="A71:I71"/>
    <mergeCell ref="A72:I72"/>
    <mergeCell ref="A73:G73"/>
    <mergeCell ref="H73:I73"/>
    <mergeCell ref="G74:I74"/>
    <mergeCell ref="G75:H75"/>
    <mergeCell ref="G76:H76"/>
    <mergeCell ref="A77:I77"/>
    <mergeCell ref="G78:H78"/>
    <mergeCell ref="G79:H79"/>
    <mergeCell ref="A80:I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A96:I96"/>
    <mergeCell ref="G97:H97"/>
    <mergeCell ref="G98:H98"/>
    <mergeCell ref="G99:H99"/>
    <mergeCell ref="G100:H100"/>
    <mergeCell ref="G101:H101"/>
    <mergeCell ref="A102:I102"/>
    <mergeCell ref="A103:I103"/>
    <mergeCell ref="A104:G104"/>
    <mergeCell ref="H104:I104"/>
    <mergeCell ref="G105:I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A136:I136"/>
    <mergeCell ref="A137:I137"/>
    <mergeCell ref="A138:G138"/>
    <mergeCell ref="H138:I138"/>
    <mergeCell ref="G139:I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A170:I170"/>
    <mergeCell ref="G171:H171"/>
    <mergeCell ref="A172:I172"/>
    <mergeCell ref="A173:I173"/>
    <mergeCell ref="A174:G174"/>
    <mergeCell ref="H174:I174"/>
    <mergeCell ref="G175:I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A196:I196"/>
    <mergeCell ref="A197:I197"/>
    <mergeCell ref="G198:H198"/>
    <mergeCell ref="A199:I199"/>
    <mergeCell ref="A200:I200"/>
    <mergeCell ref="A201:G201"/>
    <mergeCell ref="H201:I201"/>
    <mergeCell ref="G202:I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A212:I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A221:I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A230:I230"/>
    <mergeCell ref="A231:I231"/>
    <mergeCell ref="A232:G232"/>
    <mergeCell ref="H232:I232"/>
    <mergeCell ref="G233:I233"/>
    <mergeCell ref="G234:H234"/>
    <mergeCell ref="G235:H235"/>
    <mergeCell ref="A236:I236"/>
    <mergeCell ref="A237:I237"/>
    <mergeCell ref="G238:H238"/>
    <mergeCell ref="G239:H239"/>
    <mergeCell ref="G240:H240"/>
    <mergeCell ref="G241:H241"/>
    <mergeCell ref="G242:H242"/>
    <mergeCell ref="G243:H243"/>
    <mergeCell ref="A244:I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A255:I255"/>
    <mergeCell ref="G256:H256"/>
    <mergeCell ref="G257:H257"/>
    <mergeCell ref="G258:H258"/>
    <mergeCell ref="G259:H259"/>
    <mergeCell ref="A260:I260"/>
    <mergeCell ref="G261:H261"/>
    <mergeCell ref="A262:I262"/>
    <mergeCell ref="A263:I263"/>
    <mergeCell ref="A264:G264"/>
    <mergeCell ref="H264:I264"/>
    <mergeCell ref="G265:I265"/>
    <mergeCell ref="G266:H266"/>
    <mergeCell ref="G267:H267"/>
    <mergeCell ref="G268:H268"/>
    <mergeCell ref="G269:H269"/>
    <mergeCell ref="G270:H270"/>
    <mergeCell ref="G271:H271"/>
    <mergeCell ref="G272:H272"/>
    <mergeCell ref="A273:I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A283:I283"/>
    <mergeCell ref="G284:H284"/>
    <mergeCell ref="G285:H285"/>
    <mergeCell ref="G286:H286"/>
    <mergeCell ref="G287:H287"/>
    <mergeCell ref="A288:I288"/>
    <mergeCell ref="A289:I289"/>
    <mergeCell ref="A290:G290"/>
    <mergeCell ref="H290:I290"/>
    <mergeCell ref="G291:I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A311:I311"/>
    <mergeCell ref="A312:I312"/>
    <mergeCell ref="A313:G313"/>
    <mergeCell ref="H313:I313"/>
    <mergeCell ref="G314:I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A333:I333"/>
    <mergeCell ref="A334:I334"/>
    <mergeCell ref="G335:H335"/>
    <mergeCell ref="G336:H336"/>
    <mergeCell ref="G337:H337"/>
    <mergeCell ref="A338:I338"/>
    <mergeCell ref="A339:I339"/>
    <mergeCell ref="A340:G340"/>
    <mergeCell ref="H340:I340"/>
    <mergeCell ref="G341:I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A354:I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A372:I372"/>
    <mergeCell ref="A373:I373"/>
    <mergeCell ref="A374:G374"/>
    <mergeCell ref="H374:I374"/>
    <mergeCell ref="G375:I375"/>
    <mergeCell ref="G376:H376"/>
    <mergeCell ref="G377:H377"/>
    <mergeCell ref="G378:H378"/>
    <mergeCell ref="G379:H379"/>
    <mergeCell ref="G380:H380"/>
    <mergeCell ref="G381:H381"/>
    <mergeCell ref="G382:H382"/>
    <mergeCell ref="A383:I383"/>
    <mergeCell ref="G384:H384"/>
    <mergeCell ref="G385:H385"/>
    <mergeCell ref="A386:I386"/>
    <mergeCell ref="G387:H387"/>
    <mergeCell ref="G388:H388"/>
    <mergeCell ref="A389:I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A400:I400"/>
    <mergeCell ref="A401:I401"/>
    <mergeCell ref="A402:G402"/>
    <mergeCell ref="H402:I402"/>
    <mergeCell ref="G403:I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A417:I417"/>
    <mergeCell ref="A418:I418"/>
    <mergeCell ref="G419:H419"/>
    <mergeCell ref="G420:H420"/>
    <mergeCell ref="G421:H421"/>
    <mergeCell ref="G422:H422"/>
    <mergeCell ref="G423:H423"/>
    <mergeCell ref="A424:I424"/>
    <mergeCell ref="G425:H425"/>
    <mergeCell ref="G426:H426"/>
    <mergeCell ref="A427:I427"/>
    <mergeCell ref="A428:I428"/>
    <mergeCell ref="G429:H429"/>
    <mergeCell ref="G430:H430"/>
    <mergeCell ref="G431:H431"/>
    <mergeCell ref="G432:H432"/>
    <mergeCell ref="G433:H433"/>
    <mergeCell ref="A434:I434"/>
    <mergeCell ref="A435:I435"/>
    <mergeCell ref="A436:G436"/>
    <mergeCell ref="H436:I436"/>
    <mergeCell ref="G437:I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A447:H447"/>
    <mergeCell ref="A4:A5"/>
    <mergeCell ref="A36:A37"/>
    <mergeCell ref="A74:A75"/>
    <mergeCell ref="A105:A106"/>
    <mergeCell ref="A139:A140"/>
    <mergeCell ref="A175:A176"/>
    <mergeCell ref="A202:A203"/>
    <mergeCell ref="A233:A234"/>
    <mergeCell ref="A265:A266"/>
    <mergeCell ref="A291:A292"/>
    <mergeCell ref="A314:A315"/>
    <mergeCell ref="A341:A342"/>
    <mergeCell ref="A375:A376"/>
    <mergeCell ref="A403:A404"/>
    <mergeCell ref="A437:A438"/>
    <mergeCell ref="B4:B5"/>
    <mergeCell ref="B36:B37"/>
    <mergeCell ref="B74:B75"/>
    <mergeCell ref="B105:B106"/>
    <mergeCell ref="B139:B140"/>
    <mergeCell ref="B175:B176"/>
    <mergeCell ref="B202:B203"/>
    <mergeCell ref="B233:B234"/>
    <mergeCell ref="B265:B266"/>
    <mergeCell ref="B291:B292"/>
    <mergeCell ref="B314:B315"/>
    <mergeCell ref="B341:B342"/>
    <mergeCell ref="B375:B376"/>
    <mergeCell ref="B403:B404"/>
    <mergeCell ref="B437:B438"/>
    <mergeCell ref="C4:C5"/>
    <mergeCell ref="C36:C37"/>
    <mergeCell ref="C74:C75"/>
    <mergeCell ref="C105:C106"/>
    <mergeCell ref="C139:C140"/>
    <mergeCell ref="C175:C176"/>
    <mergeCell ref="C202:C203"/>
    <mergeCell ref="C233:C234"/>
    <mergeCell ref="C265:C266"/>
    <mergeCell ref="C291:C292"/>
    <mergeCell ref="C314:C315"/>
    <mergeCell ref="C341:C342"/>
    <mergeCell ref="C375:C376"/>
    <mergeCell ref="C403:C404"/>
    <mergeCell ref="C437:C438"/>
    <mergeCell ref="D4:D5"/>
    <mergeCell ref="D36:D37"/>
    <mergeCell ref="D74:D75"/>
    <mergeCell ref="D105:D106"/>
    <mergeCell ref="D139:D140"/>
    <mergeCell ref="D175:D176"/>
    <mergeCell ref="D202:D203"/>
    <mergeCell ref="D233:D234"/>
    <mergeCell ref="D265:D266"/>
    <mergeCell ref="D291:D292"/>
    <mergeCell ref="D314:D315"/>
    <mergeCell ref="D341:D342"/>
    <mergeCell ref="D375:D376"/>
    <mergeCell ref="D403:D404"/>
    <mergeCell ref="D437:D438"/>
    <mergeCell ref="E4:E5"/>
    <mergeCell ref="E36:E37"/>
    <mergeCell ref="E74:E75"/>
    <mergeCell ref="E105:E106"/>
    <mergeCell ref="E139:E140"/>
    <mergeCell ref="E175:E176"/>
    <mergeCell ref="E202:E203"/>
    <mergeCell ref="E233:E234"/>
    <mergeCell ref="E265:E266"/>
    <mergeCell ref="E291:E292"/>
    <mergeCell ref="E314:E315"/>
    <mergeCell ref="E341:E342"/>
    <mergeCell ref="E375:E376"/>
    <mergeCell ref="E403:E404"/>
    <mergeCell ref="E437:E438"/>
    <mergeCell ref="F4:F5"/>
    <mergeCell ref="F36:F37"/>
    <mergeCell ref="F74:F75"/>
    <mergeCell ref="F105:F106"/>
    <mergeCell ref="F139:F140"/>
    <mergeCell ref="F175:F176"/>
    <mergeCell ref="F202:F203"/>
    <mergeCell ref="F233:F234"/>
    <mergeCell ref="F265:F266"/>
    <mergeCell ref="F291:F292"/>
    <mergeCell ref="F314:F315"/>
    <mergeCell ref="F341:F342"/>
    <mergeCell ref="F375:F376"/>
    <mergeCell ref="F403:F404"/>
    <mergeCell ref="F437:F438"/>
  </mergeCells>
  <pageMargins left="0.590551181102362" right="0" top="0.393700787401575" bottom="0" header="0" footer="0"/>
  <pageSetup paperSize="9" orientation="portrait"/>
  <headerFooter/>
  <rowBreaks count="14" manualBreakCount="14">
    <brk id="32" max="16383" man="1"/>
    <brk id="70" max="16383" man="1"/>
    <brk id="101" max="16383" man="1"/>
    <brk id="135" max="16383" man="1"/>
    <brk id="171" max="16383" man="1"/>
    <brk id="198" max="16383" man="1"/>
    <brk id="229" max="16383" man="1"/>
    <brk id="261" max="16383" man="1"/>
    <brk id="287" max="16383" man="1"/>
    <brk id="310" max="16383" man="1"/>
    <brk id="337" max="16383" man="1"/>
    <brk id="371" max="16383" man="1"/>
    <brk id="399" max="16383" man="1"/>
    <brk id="4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view="pageBreakPreview" zoomScaleNormal="100" topLeftCell="A87" workbookViewId="0">
      <selection activeCell="F9" sqref="F9"/>
    </sheetView>
  </sheetViews>
  <sheetFormatPr defaultColWidth="10" defaultRowHeight="14.4" outlineLevelCol="4"/>
  <cols>
    <col min="1" max="1" width="7.19444444444444" customWidth="1"/>
    <col min="2" max="2" width="37.1666666666667" customWidth="1"/>
    <col min="3" max="3" width="18.9907407407407" customWidth="1"/>
    <col min="4" max="4" width="16.5462962962963" customWidth="1"/>
    <col min="5" max="5" width="17.5" customWidth="1"/>
  </cols>
  <sheetData>
    <row r="1" ht="27.9" customHeight="1" spans="1:5">
      <c r="A1" s="35" t="s">
        <v>1022</v>
      </c>
      <c r="B1" s="35"/>
      <c r="C1" s="35"/>
      <c r="D1" s="35"/>
      <c r="E1" s="35"/>
    </row>
    <row r="2" ht="17.85" customHeight="1" spans="1:5">
      <c r="A2" s="2" t="s">
        <v>6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3"/>
      <c r="E3" s="2" t="s">
        <v>1023</v>
      </c>
    </row>
    <row r="4" ht="29.45" customHeight="1" spans="1:5">
      <c r="A4" s="4" t="s">
        <v>22</v>
      </c>
      <c r="B4" s="4" t="s">
        <v>1024</v>
      </c>
      <c r="C4" s="4" t="s">
        <v>1025</v>
      </c>
      <c r="D4" s="4" t="s">
        <v>1026</v>
      </c>
      <c r="E4" s="4" t="s">
        <v>200</v>
      </c>
    </row>
    <row r="5" ht="17.05" customHeight="1" spans="1:5">
      <c r="A5" s="14" t="s">
        <v>203</v>
      </c>
      <c r="B5" s="15"/>
      <c r="C5" s="15"/>
      <c r="D5" s="15"/>
      <c r="E5" s="20"/>
    </row>
    <row r="6" ht="17.05" customHeight="1" spans="1:5">
      <c r="A6" s="14" t="s">
        <v>112</v>
      </c>
      <c r="B6" s="15"/>
      <c r="C6" s="15"/>
      <c r="D6" s="15"/>
      <c r="E6" s="20"/>
    </row>
    <row r="7" ht="17.05" customHeight="1" spans="1:5">
      <c r="A7" s="4" t="s">
        <v>111</v>
      </c>
      <c r="B7" s="36" t="s">
        <v>152</v>
      </c>
      <c r="C7" s="37">
        <v>633891</v>
      </c>
      <c r="D7" s="38" t="s">
        <v>1027</v>
      </c>
      <c r="E7" s="37">
        <v>18769</v>
      </c>
    </row>
    <row r="8" ht="17.05" customHeight="1" spans="1:5">
      <c r="A8" s="4" t="s">
        <v>130</v>
      </c>
      <c r="B8" s="36" t="s">
        <v>131</v>
      </c>
      <c r="C8" s="37">
        <v>102823</v>
      </c>
      <c r="D8" s="38" t="s">
        <v>1028</v>
      </c>
      <c r="E8" s="37">
        <v>3054</v>
      </c>
    </row>
    <row r="9" ht="17.05" customHeight="1" spans="1:5">
      <c r="A9" s="4" t="s">
        <v>132</v>
      </c>
      <c r="B9" s="36" t="s">
        <v>133</v>
      </c>
      <c r="C9" s="37">
        <v>50974</v>
      </c>
      <c r="D9" s="38" t="s">
        <v>1028</v>
      </c>
      <c r="E9" s="37">
        <v>1514</v>
      </c>
    </row>
    <row r="10" ht="17.05" customHeight="1" spans="1:5">
      <c r="A10" s="4" t="s">
        <v>134</v>
      </c>
      <c r="B10" s="36" t="s">
        <v>135</v>
      </c>
      <c r="C10" s="37">
        <v>2701</v>
      </c>
      <c r="D10" s="38" t="s">
        <v>1028</v>
      </c>
      <c r="E10" s="37">
        <v>80</v>
      </c>
    </row>
    <row r="11" ht="17.05" customHeight="1" spans="1:5">
      <c r="A11" s="4" t="s">
        <v>136</v>
      </c>
      <c r="B11" s="36" t="s">
        <v>137</v>
      </c>
      <c r="C11" s="39"/>
      <c r="D11" s="38" t="s">
        <v>1028</v>
      </c>
      <c r="E11" s="39"/>
    </row>
    <row r="12" ht="17.05" customHeight="1" spans="1:5">
      <c r="A12" s="4" t="s">
        <v>138</v>
      </c>
      <c r="B12" s="36" t="s">
        <v>139</v>
      </c>
      <c r="C12" s="39"/>
      <c r="D12" s="38" t="s">
        <v>1028</v>
      </c>
      <c r="E12" s="39"/>
    </row>
    <row r="13" ht="17.05" customHeight="1" spans="1:5">
      <c r="A13" s="4" t="s">
        <v>140</v>
      </c>
      <c r="B13" s="36" t="s">
        <v>141</v>
      </c>
      <c r="C13" s="39"/>
      <c r="D13" s="38" t="s">
        <v>1028</v>
      </c>
      <c r="E13" s="39"/>
    </row>
    <row r="14" ht="17.05" customHeight="1" spans="1:5">
      <c r="A14" s="4" t="s">
        <v>142</v>
      </c>
      <c r="B14" s="36" t="s">
        <v>143</v>
      </c>
      <c r="C14" s="37">
        <v>68242</v>
      </c>
      <c r="D14" s="38" t="s">
        <v>1028</v>
      </c>
      <c r="E14" s="37">
        <v>2027</v>
      </c>
    </row>
    <row r="15" ht="17.05" customHeight="1" spans="1:5">
      <c r="A15" s="4" t="s">
        <v>144</v>
      </c>
      <c r="B15" s="36" t="s">
        <v>145</v>
      </c>
      <c r="C15" s="37">
        <v>404165</v>
      </c>
      <c r="D15" s="38" t="s">
        <v>1028</v>
      </c>
      <c r="E15" s="37">
        <v>12004</v>
      </c>
    </row>
    <row r="16" ht="17.05" customHeight="1" spans="1:5">
      <c r="A16" s="4" t="s">
        <v>146</v>
      </c>
      <c r="B16" s="36" t="s">
        <v>147</v>
      </c>
      <c r="C16" s="37">
        <v>4986</v>
      </c>
      <c r="D16" s="38" t="s">
        <v>1029</v>
      </c>
      <c r="E16" s="37">
        <v>90</v>
      </c>
    </row>
    <row r="17" ht="17.05" customHeight="1" spans="1:5">
      <c r="A17" s="4" t="s">
        <v>113</v>
      </c>
      <c r="B17" s="36" t="s">
        <v>154</v>
      </c>
      <c r="C17" s="37">
        <v>633891</v>
      </c>
      <c r="D17" s="38" t="s">
        <v>1027</v>
      </c>
      <c r="E17" s="37">
        <v>3105</v>
      </c>
    </row>
    <row r="18" ht="17.05" customHeight="1" spans="1:5">
      <c r="A18" s="4" t="s">
        <v>149</v>
      </c>
      <c r="B18" s="36" t="s">
        <v>131</v>
      </c>
      <c r="C18" s="37">
        <v>102823</v>
      </c>
      <c r="D18" s="38" t="s">
        <v>1030</v>
      </c>
      <c r="E18" s="37">
        <v>504</v>
      </c>
    </row>
    <row r="19" ht="17.05" customHeight="1" spans="1:5">
      <c r="A19" s="4" t="s">
        <v>157</v>
      </c>
      <c r="B19" s="36" t="s">
        <v>133</v>
      </c>
      <c r="C19" s="37">
        <v>50974</v>
      </c>
      <c r="D19" s="38" t="s">
        <v>1030</v>
      </c>
      <c r="E19" s="37">
        <v>250</v>
      </c>
    </row>
    <row r="20" ht="17.05" customHeight="1" spans="1:5">
      <c r="A20" s="4" t="s">
        <v>1031</v>
      </c>
      <c r="B20" s="36" t="s">
        <v>135</v>
      </c>
      <c r="C20" s="37">
        <v>2701</v>
      </c>
      <c r="D20" s="38" t="s">
        <v>1030</v>
      </c>
      <c r="E20" s="37">
        <v>13</v>
      </c>
    </row>
    <row r="21" ht="17.05" customHeight="1" spans="1:5">
      <c r="A21" s="4" t="s">
        <v>1032</v>
      </c>
      <c r="B21" s="36" t="s">
        <v>137</v>
      </c>
      <c r="C21" s="39"/>
      <c r="D21" s="38" t="s">
        <v>1030</v>
      </c>
      <c r="E21" s="39"/>
    </row>
    <row r="22" ht="17.05" customHeight="1" spans="1:5">
      <c r="A22" s="4" t="s">
        <v>1033</v>
      </c>
      <c r="B22" s="36" t="s">
        <v>139</v>
      </c>
      <c r="C22" s="39"/>
      <c r="D22" s="38" t="s">
        <v>1030</v>
      </c>
      <c r="E22" s="39"/>
    </row>
    <row r="23" ht="17.05" customHeight="1" spans="1:5">
      <c r="A23" s="4" t="s">
        <v>1034</v>
      </c>
      <c r="B23" s="36" t="s">
        <v>141</v>
      </c>
      <c r="C23" s="39"/>
      <c r="D23" s="38" t="s">
        <v>1030</v>
      </c>
      <c r="E23" s="39"/>
    </row>
    <row r="24" ht="17.05" customHeight="1" spans="1:5">
      <c r="A24" s="4" t="s">
        <v>1035</v>
      </c>
      <c r="B24" s="36" t="s">
        <v>143</v>
      </c>
      <c r="C24" s="37">
        <v>68242</v>
      </c>
      <c r="D24" s="38" t="s">
        <v>1030</v>
      </c>
      <c r="E24" s="37">
        <v>334</v>
      </c>
    </row>
    <row r="25" ht="17.05" customHeight="1" spans="1:5">
      <c r="A25" s="4" t="s">
        <v>1036</v>
      </c>
      <c r="B25" s="36" t="s">
        <v>145</v>
      </c>
      <c r="C25" s="37">
        <v>404165</v>
      </c>
      <c r="D25" s="38" t="s">
        <v>1030</v>
      </c>
      <c r="E25" s="37">
        <v>1980</v>
      </c>
    </row>
    <row r="26" ht="17.05" customHeight="1" spans="1:5">
      <c r="A26" s="4" t="s">
        <v>1037</v>
      </c>
      <c r="B26" s="36" t="s">
        <v>147</v>
      </c>
      <c r="C26" s="37">
        <v>4986</v>
      </c>
      <c r="D26" s="38" t="s">
        <v>1030</v>
      </c>
      <c r="E26" s="37">
        <v>24</v>
      </c>
    </row>
    <row r="27" ht="17.05" customHeight="1" spans="1:5">
      <c r="A27" s="4" t="s">
        <v>115</v>
      </c>
      <c r="B27" s="36" t="s">
        <v>156</v>
      </c>
      <c r="C27" s="37">
        <v>18769</v>
      </c>
      <c r="D27" s="38" t="s">
        <v>1027</v>
      </c>
      <c r="E27" s="37">
        <v>1970</v>
      </c>
    </row>
    <row r="28" ht="17.05" customHeight="1" spans="1:5">
      <c r="A28" s="4" t="s">
        <v>160</v>
      </c>
      <c r="B28" s="36" t="s">
        <v>131</v>
      </c>
      <c r="C28" s="37">
        <v>3054</v>
      </c>
      <c r="D28" s="38" t="s">
        <v>1038</v>
      </c>
      <c r="E28" s="37">
        <v>321</v>
      </c>
    </row>
    <row r="29" ht="17.05" customHeight="1" spans="1:5">
      <c r="A29" s="4" t="s">
        <v>162</v>
      </c>
      <c r="B29" s="36" t="s">
        <v>133</v>
      </c>
      <c r="C29" s="37">
        <v>1514</v>
      </c>
      <c r="D29" s="38" t="s">
        <v>1038</v>
      </c>
      <c r="E29" s="37">
        <v>159</v>
      </c>
    </row>
    <row r="30" ht="17.05" customHeight="1" spans="1:5">
      <c r="A30" s="4" t="s">
        <v>164</v>
      </c>
      <c r="B30" s="36" t="s">
        <v>135</v>
      </c>
      <c r="C30" s="37">
        <v>80</v>
      </c>
      <c r="D30" s="38" t="s">
        <v>1038</v>
      </c>
      <c r="E30" s="37">
        <v>8</v>
      </c>
    </row>
    <row r="31" ht="17.05" customHeight="1" spans="1:5">
      <c r="A31" s="4" t="s">
        <v>591</v>
      </c>
      <c r="B31" s="36" t="s">
        <v>137</v>
      </c>
      <c r="C31" s="39"/>
      <c r="D31" s="38" t="s">
        <v>1038</v>
      </c>
      <c r="E31" s="39"/>
    </row>
    <row r="32" ht="17.05" customHeight="1" spans="1:5">
      <c r="A32" s="4" t="s">
        <v>1039</v>
      </c>
      <c r="B32" s="36" t="s">
        <v>139</v>
      </c>
      <c r="C32" s="39"/>
      <c r="D32" s="38" t="s">
        <v>1038</v>
      </c>
      <c r="E32" s="39"/>
    </row>
    <row r="33" ht="17.05" customHeight="1" spans="1:5">
      <c r="A33" s="4" t="s">
        <v>1040</v>
      </c>
      <c r="B33" s="36" t="s">
        <v>141</v>
      </c>
      <c r="C33" s="39"/>
      <c r="D33" s="38" t="s">
        <v>1038</v>
      </c>
      <c r="E33" s="39"/>
    </row>
    <row r="34" ht="17.05" customHeight="1" spans="1:5">
      <c r="A34" s="4" t="s">
        <v>1041</v>
      </c>
      <c r="B34" s="36" t="s">
        <v>143</v>
      </c>
      <c r="C34" s="37">
        <v>2027</v>
      </c>
      <c r="D34" s="38" t="s">
        <v>1038</v>
      </c>
      <c r="E34" s="37">
        <v>213</v>
      </c>
    </row>
    <row r="35" ht="17.05" customHeight="1" spans="1:5">
      <c r="A35" s="4" t="s">
        <v>1042</v>
      </c>
      <c r="B35" s="36" t="s">
        <v>145</v>
      </c>
      <c r="C35" s="37">
        <v>12004</v>
      </c>
      <c r="D35" s="38" t="s">
        <v>1038</v>
      </c>
      <c r="E35" s="37">
        <v>1260</v>
      </c>
    </row>
    <row r="36" ht="17.05" customHeight="1" spans="1:5">
      <c r="A36" s="4" t="s">
        <v>1043</v>
      </c>
      <c r="B36" s="36" t="s">
        <v>147</v>
      </c>
      <c r="C36" s="37">
        <v>90</v>
      </c>
      <c r="D36" s="38" t="s">
        <v>1038</v>
      </c>
      <c r="E36" s="37">
        <v>9</v>
      </c>
    </row>
    <row r="37" ht="12" customHeight="1" spans="1:5">
      <c r="A37" s="14" t="s">
        <v>114</v>
      </c>
      <c r="B37" s="15"/>
      <c r="C37" s="15"/>
      <c r="D37" s="15"/>
      <c r="E37" s="20"/>
    </row>
    <row r="38" ht="17.05" customHeight="1" spans="1:5">
      <c r="A38" s="4" t="s">
        <v>111</v>
      </c>
      <c r="B38" s="36" t="s">
        <v>152</v>
      </c>
      <c r="C38" s="37">
        <v>421108</v>
      </c>
      <c r="D38" s="38" t="s">
        <v>1027</v>
      </c>
      <c r="E38" s="37">
        <v>12507</v>
      </c>
    </row>
    <row r="39" ht="17.05" customHeight="1" spans="1:5">
      <c r="A39" s="4" t="s">
        <v>130</v>
      </c>
      <c r="B39" s="36" t="s">
        <v>169</v>
      </c>
      <c r="C39" s="37">
        <v>284988</v>
      </c>
      <c r="D39" s="38" t="s">
        <v>1028</v>
      </c>
      <c r="E39" s="37">
        <v>8464</v>
      </c>
    </row>
    <row r="40" ht="17.05" customHeight="1" spans="1:5">
      <c r="A40" s="4" t="s">
        <v>132</v>
      </c>
      <c r="B40" s="36" t="s">
        <v>170</v>
      </c>
      <c r="C40" s="37">
        <v>28721</v>
      </c>
      <c r="D40" s="38" t="s">
        <v>1028</v>
      </c>
      <c r="E40" s="37">
        <v>853</v>
      </c>
    </row>
    <row r="41" ht="17.05" customHeight="1" spans="1:5">
      <c r="A41" s="4" t="s">
        <v>134</v>
      </c>
      <c r="B41" s="36" t="s">
        <v>171</v>
      </c>
      <c r="C41" s="37">
        <v>107399</v>
      </c>
      <c r="D41" s="38" t="s">
        <v>1028</v>
      </c>
      <c r="E41" s="37">
        <v>3190</v>
      </c>
    </row>
    <row r="42" ht="17.05" customHeight="1" spans="1:5">
      <c r="A42" s="4" t="s">
        <v>113</v>
      </c>
      <c r="B42" s="36" t="s">
        <v>154</v>
      </c>
      <c r="C42" s="37">
        <v>421108</v>
      </c>
      <c r="D42" s="38" t="s">
        <v>1027</v>
      </c>
      <c r="E42" s="37">
        <v>2063</v>
      </c>
    </row>
    <row r="43" ht="17.05" customHeight="1" spans="1:5">
      <c r="A43" s="4" t="s">
        <v>149</v>
      </c>
      <c r="B43" s="36" t="s">
        <v>169</v>
      </c>
      <c r="C43" s="37">
        <v>284988</v>
      </c>
      <c r="D43" s="38" t="s">
        <v>1030</v>
      </c>
      <c r="E43" s="37">
        <v>1396</v>
      </c>
    </row>
    <row r="44" ht="17.05" customHeight="1" spans="1:5">
      <c r="A44" s="4" t="s">
        <v>157</v>
      </c>
      <c r="B44" s="36" t="s">
        <v>170</v>
      </c>
      <c r="C44" s="37">
        <v>28721</v>
      </c>
      <c r="D44" s="38" t="s">
        <v>1030</v>
      </c>
      <c r="E44" s="37">
        <v>141</v>
      </c>
    </row>
    <row r="45" ht="17.05" customHeight="1" spans="1:5">
      <c r="A45" s="4" t="s">
        <v>1031</v>
      </c>
      <c r="B45" s="36" t="s">
        <v>171</v>
      </c>
      <c r="C45" s="37">
        <v>107399</v>
      </c>
      <c r="D45" s="38" t="s">
        <v>1030</v>
      </c>
      <c r="E45" s="37">
        <v>526</v>
      </c>
    </row>
    <row r="46" ht="17.05" customHeight="1" spans="1:5">
      <c r="A46" s="4" t="s">
        <v>115</v>
      </c>
      <c r="B46" s="36" t="s">
        <v>156</v>
      </c>
      <c r="C46" s="37">
        <v>12507</v>
      </c>
      <c r="D46" s="38" t="s">
        <v>1027</v>
      </c>
      <c r="E46" s="37">
        <v>1314</v>
      </c>
    </row>
    <row r="47" ht="27.9" customHeight="1" spans="1:5">
      <c r="A47" s="35" t="s">
        <v>1022</v>
      </c>
      <c r="B47" s="35"/>
      <c r="C47" s="35"/>
      <c r="D47" s="35"/>
      <c r="E47" s="35"/>
    </row>
    <row r="48" ht="17.85" customHeight="1" spans="1:5">
      <c r="A48" s="2" t="s">
        <v>6</v>
      </c>
      <c r="B48" s="2"/>
      <c r="C48" s="2"/>
      <c r="D48" s="2"/>
      <c r="E48" s="2"/>
    </row>
    <row r="49" ht="17.05" customHeight="1" spans="1:5">
      <c r="A49" s="3" t="s">
        <v>21</v>
      </c>
      <c r="B49" s="3"/>
      <c r="C49" s="3"/>
      <c r="D49" s="3"/>
      <c r="E49" s="2" t="s">
        <v>1044</v>
      </c>
    </row>
    <row r="50" ht="29.45" customHeight="1" spans="1:5">
      <c r="A50" s="4" t="s">
        <v>22</v>
      </c>
      <c r="B50" s="4" t="s">
        <v>1024</v>
      </c>
      <c r="C50" s="4" t="s">
        <v>1025</v>
      </c>
      <c r="D50" s="4" t="s">
        <v>1026</v>
      </c>
      <c r="E50" s="4" t="s">
        <v>200</v>
      </c>
    </row>
    <row r="51" ht="17.05" customHeight="1" spans="1:5">
      <c r="A51" s="4" t="s">
        <v>160</v>
      </c>
      <c r="B51" s="36" t="s">
        <v>169</v>
      </c>
      <c r="C51" s="37">
        <v>8464</v>
      </c>
      <c r="D51" s="38" t="s">
        <v>1038</v>
      </c>
      <c r="E51" s="37">
        <v>889</v>
      </c>
    </row>
    <row r="52" ht="17.05" customHeight="1" spans="1:5">
      <c r="A52" s="4" t="s">
        <v>162</v>
      </c>
      <c r="B52" s="36" t="s">
        <v>170</v>
      </c>
      <c r="C52" s="37">
        <v>853</v>
      </c>
      <c r="D52" s="38" t="s">
        <v>1038</v>
      </c>
      <c r="E52" s="37">
        <v>90</v>
      </c>
    </row>
    <row r="53" ht="17.05" customHeight="1" spans="1:5">
      <c r="A53" s="4" t="s">
        <v>164</v>
      </c>
      <c r="B53" s="36" t="s">
        <v>171</v>
      </c>
      <c r="C53" s="37">
        <v>3190</v>
      </c>
      <c r="D53" s="38" t="s">
        <v>1038</v>
      </c>
      <c r="E53" s="37">
        <v>335</v>
      </c>
    </row>
    <row r="54" ht="17.05" customHeight="1" spans="1:5">
      <c r="A54" s="14" t="s">
        <v>116</v>
      </c>
      <c r="B54" s="15"/>
      <c r="C54" s="15"/>
      <c r="D54" s="15"/>
      <c r="E54" s="20"/>
    </row>
    <row r="55" ht="17.05" customHeight="1" spans="1:5">
      <c r="A55" s="4" t="s">
        <v>111</v>
      </c>
      <c r="B55" s="36" t="s">
        <v>152</v>
      </c>
      <c r="C55" s="37">
        <v>344822</v>
      </c>
      <c r="D55" s="38" t="s">
        <v>1027</v>
      </c>
      <c r="E55" s="37">
        <v>7734</v>
      </c>
    </row>
    <row r="56" ht="17.05" customHeight="1" spans="1:5">
      <c r="A56" s="4" t="s">
        <v>130</v>
      </c>
      <c r="B56" s="36" t="s">
        <v>174</v>
      </c>
      <c r="C56" s="37">
        <v>65274</v>
      </c>
      <c r="D56" s="38" t="s">
        <v>1028</v>
      </c>
      <c r="E56" s="37">
        <v>1939</v>
      </c>
    </row>
    <row r="57" ht="17.05" customHeight="1" spans="1:5">
      <c r="A57" s="4" t="s">
        <v>132</v>
      </c>
      <c r="B57" s="36" t="s">
        <v>175</v>
      </c>
      <c r="C57" s="37">
        <v>49212</v>
      </c>
      <c r="D57" s="38" t="s">
        <v>1028</v>
      </c>
      <c r="E57" s="37">
        <v>1462</v>
      </c>
    </row>
    <row r="58" ht="17.05" customHeight="1" spans="1:5">
      <c r="A58" s="4" t="s">
        <v>134</v>
      </c>
      <c r="B58" s="36" t="s">
        <v>176</v>
      </c>
      <c r="C58" s="37">
        <v>4577</v>
      </c>
      <c r="D58" s="38" t="s">
        <v>1028</v>
      </c>
      <c r="E58" s="37">
        <v>136</v>
      </c>
    </row>
    <row r="59" ht="17.05" customHeight="1" spans="1:5">
      <c r="A59" s="4" t="s">
        <v>136</v>
      </c>
      <c r="B59" s="36" t="s">
        <v>177</v>
      </c>
      <c r="C59" s="37">
        <v>2503</v>
      </c>
      <c r="D59" s="38" t="s">
        <v>1028</v>
      </c>
      <c r="E59" s="37">
        <v>74</v>
      </c>
    </row>
    <row r="60" ht="17.05" customHeight="1" spans="1:5">
      <c r="A60" s="4" t="s">
        <v>138</v>
      </c>
      <c r="B60" s="36" t="s">
        <v>178</v>
      </c>
      <c r="C60" s="37">
        <v>7026</v>
      </c>
      <c r="D60" s="38" t="s">
        <v>1028</v>
      </c>
      <c r="E60" s="37">
        <v>209</v>
      </c>
    </row>
    <row r="61" ht="17.05" customHeight="1" spans="1:5">
      <c r="A61" s="4" t="s">
        <v>140</v>
      </c>
      <c r="B61" s="36" t="s">
        <v>179</v>
      </c>
      <c r="C61" s="37">
        <v>216230</v>
      </c>
      <c r="D61" s="38" t="s">
        <v>1029</v>
      </c>
      <c r="E61" s="37">
        <v>3914</v>
      </c>
    </row>
    <row r="62" ht="17.05" customHeight="1" spans="1:5">
      <c r="A62" s="4" t="s">
        <v>113</v>
      </c>
      <c r="B62" s="36" t="s">
        <v>154</v>
      </c>
      <c r="C62" s="37">
        <v>344822</v>
      </c>
      <c r="D62" s="38" t="s">
        <v>1027</v>
      </c>
      <c r="E62" s="37">
        <v>1689</v>
      </c>
    </row>
    <row r="63" ht="17.05" customHeight="1" spans="1:5">
      <c r="A63" s="4" t="s">
        <v>149</v>
      </c>
      <c r="B63" s="36" t="s">
        <v>174</v>
      </c>
      <c r="C63" s="37">
        <v>65274</v>
      </c>
      <c r="D63" s="38" t="s">
        <v>1030</v>
      </c>
      <c r="E63" s="37">
        <v>320</v>
      </c>
    </row>
    <row r="64" ht="17.05" customHeight="1" spans="1:5">
      <c r="A64" s="4" t="s">
        <v>157</v>
      </c>
      <c r="B64" s="36" t="s">
        <v>175</v>
      </c>
      <c r="C64" s="37">
        <v>49212</v>
      </c>
      <c r="D64" s="38" t="s">
        <v>1030</v>
      </c>
      <c r="E64" s="37">
        <v>241</v>
      </c>
    </row>
    <row r="65" ht="17.05" customHeight="1" spans="1:5">
      <c r="A65" s="4" t="s">
        <v>1031</v>
      </c>
      <c r="B65" s="36" t="s">
        <v>176</v>
      </c>
      <c r="C65" s="37">
        <v>4577</v>
      </c>
      <c r="D65" s="38" t="s">
        <v>1030</v>
      </c>
      <c r="E65" s="37">
        <v>22</v>
      </c>
    </row>
    <row r="66" ht="17.05" customHeight="1" spans="1:5">
      <c r="A66" s="4" t="s">
        <v>1032</v>
      </c>
      <c r="B66" s="36" t="s">
        <v>177</v>
      </c>
      <c r="C66" s="37">
        <v>2503</v>
      </c>
      <c r="D66" s="38" t="s">
        <v>1030</v>
      </c>
      <c r="E66" s="37">
        <v>12</v>
      </c>
    </row>
    <row r="67" ht="17.05" customHeight="1" spans="1:5">
      <c r="A67" s="4" t="s">
        <v>1033</v>
      </c>
      <c r="B67" s="36" t="s">
        <v>178</v>
      </c>
      <c r="C67" s="37">
        <v>7026</v>
      </c>
      <c r="D67" s="38" t="s">
        <v>1030</v>
      </c>
      <c r="E67" s="37">
        <v>34</v>
      </c>
    </row>
    <row r="68" ht="17.05" customHeight="1" spans="1:5">
      <c r="A68" s="4" t="s">
        <v>1034</v>
      </c>
      <c r="B68" s="36" t="s">
        <v>179</v>
      </c>
      <c r="C68" s="37">
        <v>216230</v>
      </c>
      <c r="D68" s="38" t="s">
        <v>1030</v>
      </c>
      <c r="E68" s="37">
        <v>1060</v>
      </c>
    </row>
    <row r="69" ht="17.05" customHeight="1" spans="1:5">
      <c r="A69" s="4" t="s">
        <v>115</v>
      </c>
      <c r="B69" s="36" t="s">
        <v>156</v>
      </c>
      <c r="C69" s="37">
        <v>7734</v>
      </c>
      <c r="D69" s="38" t="s">
        <v>1027</v>
      </c>
      <c r="E69" s="37">
        <v>813</v>
      </c>
    </row>
    <row r="70" ht="17.05" customHeight="1" spans="1:5">
      <c r="A70" s="4" t="s">
        <v>160</v>
      </c>
      <c r="B70" s="36" t="s">
        <v>174</v>
      </c>
      <c r="C70" s="37">
        <v>1939</v>
      </c>
      <c r="D70" s="38" t="s">
        <v>1038</v>
      </c>
      <c r="E70" s="37">
        <v>204</v>
      </c>
    </row>
    <row r="71" ht="17.05" customHeight="1" spans="1:5">
      <c r="A71" s="4" t="s">
        <v>162</v>
      </c>
      <c r="B71" s="36" t="s">
        <v>175</v>
      </c>
      <c r="C71" s="37">
        <v>1462</v>
      </c>
      <c r="D71" s="38" t="s">
        <v>1038</v>
      </c>
      <c r="E71" s="37">
        <v>154</v>
      </c>
    </row>
    <row r="72" ht="17.05" customHeight="1" spans="1:5">
      <c r="A72" s="4" t="s">
        <v>164</v>
      </c>
      <c r="B72" s="36" t="s">
        <v>176</v>
      </c>
      <c r="C72" s="37">
        <v>136</v>
      </c>
      <c r="D72" s="38" t="s">
        <v>1038</v>
      </c>
      <c r="E72" s="37">
        <v>14</v>
      </c>
    </row>
    <row r="73" ht="17.05" customHeight="1" spans="1:5">
      <c r="A73" s="4" t="s">
        <v>591</v>
      </c>
      <c r="B73" s="36" t="s">
        <v>177</v>
      </c>
      <c r="C73" s="37">
        <v>74</v>
      </c>
      <c r="D73" s="38" t="s">
        <v>1038</v>
      </c>
      <c r="E73" s="37">
        <v>8</v>
      </c>
    </row>
    <row r="74" ht="17.05" customHeight="1" spans="1:5">
      <c r="A74" s="4" t="s">
        <v>1039</v>
      </c>
      <c r="B74" s="36" t="s">
        <v>178</v>
      </c>
      <c r="C74" s="37">
        <v>209</v>
      </c>
      <c r="D74" s="38" t="s">
        <v>1038</v>
      </c>
      <c r="E74" s="37">
        <v>22</v>
      </c>
    </row>
    <row r="75" ht="17.05" customHeight="1" spans="1:5">
      <c r="A75" s="4" t="s">
        <v>1040</v>
      </c>
      <c r="B75" s="36" t="s">
        <v>179</v>
      </c>
      <c r="C75" s="37">
        <v>3914</v>
      </c>
      <c r="D75" s="38" t="s">
        <v>1038</v>
      </c>
      <c r="E75" s="37">
        <v>411</v>
      </c>
    </row>
    <row r="76" ht="17.05" customHeight="1" spans="1:5">
      <c r="A76" s="14" t="s">
        <v>118</v>
      </c>
      <c r="B76" s="15"/>
      <c r="C76" s="15"/>
      <c r="D76" s="15"/>
      <c r="E76" s="20"/>
    </row>
    <row r="77" ht="17.05" customHeight="1" spans="1:5">
      <c r="A77" s="4" t="s">
        <v>111</v>
      </c>
      <c r="B77" s="36" t="s">
        <v>152</v>
      </c>
      <c r="C77" s="37">
        <v>94203</v>
      </c>
      <c r="D77" s="38" t="s">
        <v>1027</v>
      </c>
      <c r="E77" s="37">
        <v>2616</v>
      </c>
    </row>
    <row r="78" ht="17.05" customHeight="1" spans="1:5">
      <c r="A78" s="4" t="s">
        <v>130</v>
      </c>
      <c r="B78" s="36" t="s">
        <v>182</v>
      </c>
      <c r="C78" s="37">
        <v>24996</v>
      </c>
      <c r="D78" s="38" t="s">
        <v>1028</v>
      </c>
      <c r="E78" s="37">
        <v>742</v>
      </c>
    </row>
    <row r="79" ht="17.05" customHeight="1" spans="1:5">
      <c r="A79" s="4" t="s">
        <v>132</v>
      </c>
      <c r="B79" s="36" t="s">
        <v>183</v>
      </c>
      <c r="C79" s="37">
        <v>49583</v>
      </c>
      <c r="D79" s="38" t="s">
        <v>1028</v>
      </c>
      <c r="E79" s="37">
        <v>1473</v>
      </c>
    </row>
    <row r="80" ht="17.05" customHeight="1" spans="1:5">
      <c r="A80" s="4" t="s">
        <v>134</v>
      </c>
      <c r="B80" s="36" t="s">
        <v>184</v>
      </c>
      <c r="C80" s="37">
        <v>1107</v>
      </c>
      <c r="D80" s="38" t="s">
        <v>1028</v>
      </c>
      <c r="E80" s="37">
        <v>33</v>
      </c>
    </row>
    <row r="81" ht="17.05" customHeight="1" spans="1:5">
      <c r="A81" s="4" t="s">
        <v>136</v>
      </c>
      <c r="B81" s="36" t="s">
        <v>185</v>
      </c>
      <c r="C81" s="37">
        <v>2830</v>
      </c>
      <c r="D81" s="38" t="s">
        <v>1028</v>
      </c>
      <c r="E81" s="37">
        <v>84</v>
      </c>
    </row>
    <row r="82" ht="11" customHeight="1" spans="1:5">
      <c r="A82" s="4" t="s">
        <v>138</v>
      </c>
      <c r="B82" s="36" t="s">
        <v>186</v>
      </c>
      <c r="C82" s="37">
        <v>15687</v>
      </c>
      <c r="D82" s="38" t="s">
        <v>1029</v>
      </c>
      <c r="E82" s="37">
        <v>284</v>
      </c>
    </row>
    <row r="83" ht="17.05" customHeight="1" spans="1:5">
      <c r="A83" s="4" t="s">
        <v>113</v>
      </c>
      <c r="B83" s="36" t="s">
        <v>154</v>
      </c>
      <c r="C83" s="37">
        <v>94203</v>
      </c>
      <c r="D83" s="38" t="s">
        <v>1027</v>
      </c>
      <c r="E83" s="37">
        <v>461</v>
      </c>
    </row>
    <row r="84" ht="17.05" customHeight="1" spans="1:5">
      <c r="A84" s="4" t="s">
        <v>149</v>
      </c>
      <c r="B84" s="36" t="s">
        <v>182</v>
      </c>
      <c r="C84" s="37">
        <v>24996</v>
      </c>
      <c r="D84" s="38" t="s">
        <v>1030</v>
      </c>
      <c r="E84" s="37">
        <v>122</v>
      </c>
    </row>
    <row r="85" ht="17.05" customHeight="1" spans="1:5">
      <c r="A85" s="4" t="s">
        <v>157</v>
      </c>
      <c r="B85" s="36" t="s">
        <v>183</v>
      </c>
      <c r="C85" s="37">
        <v>49583</v>
      </c>
      <c r="D85" s="38" t="s">
        <v>1030</v>
      </c>
      <c r="E85" s="37">
        <v>243</v>
      </c>
    </row>
    <row r="86" ht="17.05" customHeight="1" spans="1:5">
      <c r="A86" s="4" t="s">
        <v>1031</v>
      </c>
      <c r="B86" s="36" t="s">
        <v>184</v>
      </c>
      <c r="C86" s="37">
        <v>1107</v>
      </c>
      <c r="D86" s="38" t="s">
        <v>1030</v>
      </c>
      <c r="E86" s="37">
        <v>5</v>
      </c>
    </row>
    <row r="87" ht="17.05" customHeight="1" spans="1:5">
      <c r="A87" s="4" t="s">
        <v>1032</v>
      </c>
      <c r="B87" s="36" t="s">
        <v>185</v>
      </c>
      <c r="C87" s="37">
        <v>2830</v>
      </c>
      <c r="D87" s="38" t="s">
        <v>1030</v>
      </c>
      <c r="E87" s="37">
        <v>14</v>
      </c>
    </row>
    <row r="88" ht="17.05" customHeight="1" spans="1:5">
      <c r="A88" s="4" t="s">
        <v>1033</v>
      </c>
      <c r="B88" s="36" t="s">
        <v>186</v>
      </c>
      <c r="C88" s="37">
        <v>15687</v>
      </c>
      <c r="D88" s="38" t="s">
        <v>1030</v>
      </c>
      <c r="E88" s="37">
        <v>77</v>
      </c>
    </row>
    <row r="89" ht="17.05" customHeight="1" spans="1:5">
      <c r="A89" s="4" t="s">
        <v>115</v>
      </c>
      <c r="B89" s="36" t="s">
        <v>156</v>
      </c>
      <c r="C89" s="37">
        <v>2616</v>
      </c>
      <c r="D89" s="38" t="s">
        <v>1027</v>
      </c>
      <c r="E89" s="37">
        <v>275</v>
      </c>
    </row>
    <row r="90" ht="17.05" customHeight="1" spans="1:5">
      <c r="A90" s="4" t="s">
        <v>160</v>
      </c>
      <c r="B90" s="36" t="s">
        <v>182</v>
      </c>
      <c r="C90" s="37">
        <v>742</v>
      </c>
      <c r="D90" s="38" t="s">
        <v>1038</v>
      </c>
      <c r="E90" s="37">
        <v>78</v>
      </c>
    </row>
    <row r="91" ht="17.05" customHeight="1" spans="1:5">
      <c r="A91" s="4" t="s">
        <v>162</v>
      </c>
      <c r="B91" s="36" t="s">
        <v>183</v>
      </c>
      <c r="C91" s="37">
        <v>1473</v>
      </c>
      <c r="D91" s="38" t="s">
        <v>1038</v>
      </c>
      <c r="E91" s="37">
        <v>155</v>
      </c>
    </row>
    <row r="92" ht="17.05" customHeight="1" spans="1:5">
      <c r="A92" s="4" t="s">
        <v>164</v>
      </c>
      <c r="B92" s="36" t="s">
        <v>184</v>
      </c>
      <c r="C92" s="37">
        <v>33</v>
      </c>
      <c r="D92" s="38" t="s">
        <v>1038</v>
      </c>
      <c r="E92" s="37">
        <v>3</v>
      </c>
    </row>
    <row r="93" ht="27.9" customHeight="1" spans="1:5">
      <c r="A93" s="35" t="s">
        <v>1022</v>
      </c>
      <c r="B93" s="35"/>
      <c r="C93" s="35"/>
      <c r="D93" s="35"/>
      <c r="E93" s="35"/>
    </row>
    <row r="94" ht="17.85" customHeight="1" spans="1:5">
      <c r="A94" s="2" t="s">
        <v>6</v>
      </c>
      <c r="B94" s="2"/>
      <c r="C94" s="2"/>
      <c r="D94" s="2"/>
      <c r="E94" s="2"/>
    </row>
    <row r="95" ht="17.05" customHeight="1" spans="1:5">
      <c r="A95" s="3" t="s">
        <v>21</v>
      </c>
      <c r="B95" s="3"/>
      <c r="C95" s="3"/>
      <c r="D95" s="3"/>
      <c r="E95" s="2" t="s">
        <v>1045</v>
      </c>
    </row>
    <row r="96" ht="29.45" customHeight="1" spans="1:5">
      <c r="A96" s="4" t="s">
        <v>22</v>
      </c>
      <c r="B96" s="4" t="s">
        <v>1024</v>
      </c>
      <c r="C96" s="4" t="s">
        <v>1025</v>
      </c>
      <c r="D96" s="4" t="s">
        <v>1026</v>
      </c>
      <c r="E96" s="4" t="s">
        <v>200</v>
      </c>
    </row>
    <row r="97" ht="17.05" customHeight="1" spans="1:5">
      <c r="A97" s="4" t="s">
        <v>591</v>
      </c>
      <c r="B97" s="36" t="s">
        <v>185</v>
      </c>
      <c r="C97" s="37">
        <v>84</v>
      </c>
      <c r="D97" s="38" t="s">
        <v>1038</v>
      </c>
      <c r="E97" s="37">
        <v>9</v>
      </c>
    </row>
    <row r="98" ht="17.05" customHeight="1" spans="1:5">
      <c r="A98" s="4" t="s">
        <v>1039</v>
      </c>
      <c r="B98" s="36" t="s">
        <v>186</v>
      </c>
      <c r="C98" s="37">
        <v>284</v>
      </c>
      <c r="D98" s="38" t="s">
        <v>1038</v>
      </c>
      <c r="E98" s="37">
        <v>30</v>
      </c>
    </row>
    <row r="99" ht="17.05" customHeight="1" spans="1:5">
      <c r="A99" s="14" t="s">
        <v>120</v>
      </c>
      <c r="B99" s="15"/>
      <c r="C99" s="15"/>
      <c r="D99" s="15"/>
      <c r="E99" s="20"/>
    </row>
    <row r="100" ht="17.05" customHeight="1" spans="1:5">
      <c r="A100" s="4" t="s">
        <v>111</v>
      </c>
      <c r="B100" s="36" t="s">
        <v>152</v>
      </c>
      <c r="C100" s="37">
        <v>19651</v>
      </c>
      <c r="D100" s="38" t="s">
        <v>1027</v>
      </c>
      <c r="E100" s="37">
        <v>420</v>
      </c>
    </row>
    <row r="101" ht="17.05" customHeight="1" spans="1:5">
      <c r="A101" s="4" t="s">
        <v>130</v>
      </c>
      <c r="B101" s="36" t="s">
        <v>189</v>
      </c>
      <c r="C101" s="37">
        <v>5711</v>
      </c>
      <c r="D101" s="38" t="s">
        <v>1046</v>
      </c>
      <c r="E101" s="37">
        <v>122</v>
      </c>
    </row>
    <row r="102" ht="17.05" customHeight="1" spans="1:5">
      <c r="A102" s="4" t="s">
        <v>132</v>
      </c>
      <c r="B102" s="36" t="s">
        <v>190</v>
      </c>
      <c r="C102" s="37">
        <v>13940</v>
      </c>
      <c r="D102" s="38" t="s">
        <v>1046</v>
      </c>
      <c r="E102" s="37">
        <v>298</v>
      </c>
    </row>
    <row r="103" ht="17.05" customHeight="1" spans="1:5">
      <c r="A103" s="4" t="s">
        <v>113</v>
      </c>
      <c r="B103" s="36" t="s">
        <v>154</v>
      </c>
      <c r="C103" s="37">
        <v>19651</v>
      </c>
      <c r="D103" s="38" t="s">
        <v>1027</v>
      </c>
      <c r="E103" s="37">
        <v>86</v>
      </c>
    </row>
    <row r="104" ht="17.05" customHeight="1" spans="1:5">
      <c r="A104" s="4" t="s">
        <v>149</v>
      </c>
      <c r="B104" s="36" t="s">
        <v>189</v>
      </c>
      <c r="C104" s="37">
        <v>5711</v>
      </c>
      <c r="D104" s="38" t="s">
        <v>1047</v>
      </c>
      <c r="E104" s="37">
        <v>25</v>
      </c>
    </row>
    <row r="105" ht="17.05" customHeight="1" spans="1:5">
      <c r="A105" s="4" t="s">
        <v>157</v>
      </c>
      <c r="B105" s="36" t="s">
        <v>190</v>
      </c>
      <c r="C105" s="37">
        <v>13940</v>
      </c>
      <c r="D105" s="38" t="s">
        <v>1047</v>
      </c>
      <c r="E105" s="37">
        <v>61</v>
      </c>
    </row>
    <row r="106" ht="17.05" customHeight="1" spans="1:5">
      <c r="A106" s="4" t="s">
        <v>115</v>
      </c>
      <c r="B106" s="36" t="s">
        <v>156</v>
      </c>
      <c r="C106" s="37">
        <v>420</v>
      </c>
      <c r="D106" s="38" t="s">
        <v>1027</v>
      </c>
      <c r="E106" s="37">
        <v>44</v>
      </c>
    </row>
    <row r="107" ht="17.05" customHeight="1" spans="1:5">
      <c r="A107" s="4" t="s">
        <v>160</v>
      </c>
      <c r="B107" s="36" t="s">
        <v>189</v>
      </c>
      <c r="C107" s="37">
        <v>122</v>
      </c>
      <c r="D107" s="38" t="s">
        <v>1038</v>
      </c>
      <c r="E107" s="37">
        <v>13</v>
      </c>
    </row>
    <row r="108" ht="17.05" customHeight="1" spans="1:5">
      <c r="A108" s="4" t="s">
        <v>162</v>
      </c>
      <c r="B108" s="36" t="s">
        <v>190</v>
      </c>
      <c r="C108" s="37">
        <v>298</v>
      </c>
      <c r="D108" s="38" t="s">
        <v>1038</v>
      </c>
      <c r="E108" s="37">
        <v>31</v>
      </c>
    </row>
    <row r="109" ht="17.05" customHeight="1" spans="1:5">
      <c r="A109" s="14" t="s">
        <v>122</v>
      </c>
      <c r="B109" s="15"/>
      <c r="C109" s="15"/>
      <c r="D109" s="15"/>
      <c r="E109" s="20"/>
    </row>
    <row r="110" ht="17.05" customHeight="1" spans="1:5">
      <c r="A110" s="4" t="s">
        <v>111</v>
      </c>
      <c r="B110" s="36" t="s">
        <v>152</v>
      </c>
      <c r="C110" s="37">
        <v>16177</v>
      </c>
      <c r="D110" s="38" t="s">
        <v>1027</v>
      </c>
      <c r="E110" s="37">
        <v>480</v>
      </c>
    </row>
    <row r="111" ht="17.05" customHeight="1" spans="1:5">
      <c r="A111" s="4" t="s">
        <v>130</v>
      </c>
      <c r="B111" s="36" t="s">
        <v>122</v>
      </c>
      <c r="C111" s="37">
        <v>16177</v>
      </c>
      <c r="D111" s="38" t="s">
        <v>1028</v>
      </c>
      <c r="E111" s="37">
        <v>480</v>
      </c>
    </row>
    <row r="112" ht="17.05" customHeight="1" spans="1:5">
      <c r="A112" s="4" t="s">
        <v>113</v>
      </c>
      <c r="B112" s="36" t="s">
        <v>154</v>
      </c>
      <c r="C112" s="37">
        <v>16177</v>
      </c>
      <c r="D112" s="38" t="s">
        <v>1027</v>
      </c>
      <c r="E112" s="37">
        <v>79</v>
      </c>
    </row>
    <row r="113" ht="17.05" customHeight="1" spans="1:5">
      <c r="A113" s="4" t="s">
        <v>149</v>
      </c>
      <c r="B113" s="36" t="s">
        <v>122</v>
      </c>
      <c r="C113" s="37">
        <v>16177</v>
      </c>
      <c r="D113" s="38" t="s">
        <v>1030</v>
      </c>
      <c r="E113" s="37">
        <v>79</v>
      </c>
    </row>
    <row r="114" ht="17.05" customHeight="1" spans="1:5">
      <c r="A114" s="4" t="s">
        <v>115</v>
      </c>
      <c r="B114" s="36" t="s">
        <v>156</v>
      </c>
      <c r="C114" s="37">
        <v>480</v>
      </c>
      <c r="D114" s="38" t="s">
        <v>1027</v>
      </c>
      <c r="E114" s="37">
        <v>50</v>
      </c>
    </row>
    <row r="115" ht="17.05" customHeight="1" spans="1:5">
      <c r="A115" s="4" t="s">
        <v>160</v>
      </c>
      <c r="B115" s="36" t="s">
        <v>122</v>
      </c>
      <c r="C115" s="37">
        <v>480</v>
      </c>
      <c r="D115" s="38" t="s">
        <v>1038</v>
      </c>
      <c r="E115" s="37">
        <v>50</v>
      </c>
    </row>
    <row r="116" ht="17.05" customHeight="1" spans="1:5">
      <c r="A116" s="14" t="s">
        <v>1048</v>
      </c>
      <c r="B116" s="15"/>
      <c r="C116" s="15"/>
      <c r="D116" s="20"/>
      <c r="E116" s="37">
        <v>54475</v>
      </c>
    </row>
  </sheetData>
  <mergeCells count="17">
    <mergeCell ref="A1:E1"/>
    <mergeCell ref="A2:E2"/>
    <mergeCell ref="A3:D3"/>
    <mergeCell ref="A5:E5"/>
    <mergeCell ref="A6:E6"/>
    <mergeCell ref="A37:E37"/>
    <mergeCell ref="A47:E47"/>
    <mergeCell ref="A48:E48"/>
    <mergeCell ref="A49:D49"/>
    <mergeCell ref="A54:E54"/>
    <mergeCell ref="A76:E76"/>
    <mergeCell ref="A93:E93"/>
    <mergeCell ref="A94:E94"/>
    <mergeCell ref="A95:D95"/>
    <mergeCell ref="A99:E99"/>
    <mergeCell ref="A109:E109"/>
    <mergeCell ref="A116:D116"/>
  </mergeCells>
  <pageMargins left="0.393700787401575" right="0" top="0.393700787401575" bottom="0" header="0" footer="0"/>
  <pageSetup paperSize="9" orientation="portrait"/>
  <headerFooter/>
  <rowBreaks count="2" manualBreakCount="2">
    <brk id="46" max="16383" man="1"/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view="pageBreakPreview" zoomScaleNormal="100" topLeftCell="A37" workbookViewId="0">
      <selection activeCell="A45" sqref="A45:J45"/>
    </sheetView>
  </sheetViews>
  <sheetFormatPr defaultColWidth="10" defaultRowHeight="14.4"/>
  <cols>
    <col min="1" max="1" width="5.01851851851852" customWidth="1"/>
    <col min="2" max="2" width="1.36111111111111" customWidth="1"/>
    <col min="3" max="3" width="13.1574074074074" customWidth="1"/>
    <col min="4" max="4" width="21.9722222222222" customWidth="1"/>
    <col min="5" max="5" width="15.462962962963" customWidth="1"/>
    <col min="6" max="6" width="5.01851851851852" customWidth="1"/>
    <col min="7" max="7" width="8.40740740740741" customWidth="1"/>
    <col min="8" max="8" width="8.5462962962963" customWidth="1"/>
    <col min="9" max="9" width="3.39814814814815" customWidth="1"/>
    <col min="10" max="10" width="12.4814814814815" customWidth="1"/>
    <col min="11" max="11" width="10" hidden="1" customWidth="1"/>
  </cols>
  <sheetData>
    <row r="1" ht="27.9" customHeight="1" spans="1:11">
      <c r="A1" s="11" t="s">
        <v>1049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6</v>
      </c>
    </row>
    <row r="2" ht="17.05" customHeight="1" spans="1:1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12" t="s">
        <v>6</v>
      </c>
    </row>
    <row r="3" ht="17.05" customHeight="1" spans="1:11">
      <c r="A3" s="3" t="s">
        <v>21</v>
      </c>
      <c r="B3" s="3"/>
      <c r="C3" s="3"/>
      <c r="D3" s="3"/>
      <c r="E3" s="3"/>
      <c r="F3" s="3"/>
      <c r="G3" s="3"/>
      <c r="H3" s="3"/>
      <c r="I3" s="2" t="s">
        <v>1050</v>
      </c>
      <c r="J3" s="2"/>
      <c r="K3" s="12" t="s">
        <v>6</v>
      </c>
    </row>
    <row r="4" ht="17.05" customHeight="1" spans="1:11">
      <c r="A4" s="29" t="s">
        <v>22</v>
      </c>
      <c r="B4" s="30"/>
      <c r="C4" s="13" t="s">
        <v>195</v>
      </c>
      <c r="D4" s="13" t="s">
        <v>196</v>
      </c>
      <c r="E4" s="13" t="s">
        <v>197</v>
      </c>
      <c r="F4" s="13" t="s">
        <v>198</v>
      </c>
      <c r="G4" s="13" t="s">
        <v>199</v>
      </c>
      <c r="H4" s="14" t="s">
        <v>200</v>
      </c>
      <c r="I4" s="15"/>
      <c r="J4" s="20"/>
      <c r="K4" s="34" t="s">
        <v>6</v>
      </c>
    </row>
    <row r="5" ht="17.05" customHeight="1" spans="1:11">
      <c r="A5" s="31"/>
      <c r="B5" s="32"/>
      <c r="C5" s="16"/>
      <c r="D5" s="16"/>
      <c r="E5" s="16"/>
      <c r="F5" s="16"/>
      <c r="G5" s="16"/>
      <c r="H5" s="14" t="s">
        <v>201</v>
      </c>
      <c r="I5" s="20"/>
      <c r="J5" s="4" t="s">
        <v>202</v>
      </c>
      <c r="K5" s="34" t="s">
        <v>6</v>
      </c>
    </row>
    <row r="6" ht="16.3" customHeight="1" spans="1:11">
      <c r="A6" s="17" t="s">
        <v>203</v>
      </c>
      <c r="B6" s="18"/>
      <c r="C6" s="18"/>
      <c r="D6" s="18"/>
      <c r="E6" s="18"/>
      <c r="F6" s="18"/>
      <c r="G6" s="18"/>
      <c r="H6" s="18"/>
      <c r="I6" s="18"/>
      <c r="J6" s="23"/>
      <c r="K6" t="s">
        <v>204</v>
      </c>
    </row>
    <row r="7" ht="16.3" customHeight="1" spans="1:11">
      <c r="A7" s="17" t="s">
        <v>112</v>
      </c>
      <c r="B7" s="18"/>
      <c r="C7" s="18"/>
      <c r="D7" s="18"/>
      <c r="E7" s="18"/>
      <c r="F7" s="18"/>
      <c r="G7" s="18"/>
      <c r="H7" s="18"/>
      <c r="I7" s="18"/>
      <c r="J7" s="23"/>
      <c r="K7" t="s">
        <v>205</v>
      </c>
    </row>
    <row r="8" ht="16.3" customHeight="1" spans="1:11">
      <c r="A8" s="17" t="s">
        <v>131</v>
      </c>
      <c r="B8" s="18"/>
      <c r="C8" s="18"/>
      <c r="D8" s="18"/>
      <c r="E8" s="18"/>
      <c r="F8" s="18"/>
      <c r="G8" s="18"/>
      <c r="H8" s="18"/>
      <c r="I8" s="18"/>
      <c r="J8" s="23"/>
      <c r="K8" t="s">
        <v>206</v>
      </c>
    </row>
    <row r="9" ht="16.3" customHeight="1" spans="1:11">
      <c r="A9" s="17" t="s">
        <v>133</v>
      </c>
      <c r="B9" s="18"/>
      <c r="C9" s="18"/>
      <c r="D9" s="18"/>
      <c r="E9" s="18"/>
      <c r="F9" s="18"/>
      <c r="G9" s="18"/>
      <c r="H9" s="18"/>
      <c r="I9" s="18"/>
      <c r="J9" s="23"/>
      <c r="K9" t="s">
        <v>206</v>
      </c>
    </row>
    <row r="10" ht="16.3" customHeight="1" spans="1:11">
      <c r="A10" s="17" t="s">
        <v>135</v>
      </c>
      <c r="B10" s="18"/>
      <c r="C10" s="18"/>
      <c r="D10" s="18"/>
      <c r="E10" s="18"/>
      <c r="F10" s="18"/>
      <c r="G10" s="18"/>
      <c r="H10" s="18"/>
      <c r="I10" s="18"/>
      <c r="J10" s="23"/>
      <c r="K10" t="s">
        <v>206</v>
      </c>
    </row>
    <row r="11" ht="16.3" customHeight="1" spans="1:11">
      <c r="A11" s="17" t="s">
        <v>137</v>
      </c>
      <c r="B11" s="18"/>
      <c r="C11" s="18"/>
      <c r="D11" s="18"/>
      <c r="E11" s="18"/>
      <c r="F11" s="18"/>
      <c r="G11" s="18"/>
      <c r="H11" s="18"/>
      <c r="I11" s="18"/>
      <c r="J11" s="23"/>
      <c r="K11" t="s">
        <v>206</v>
      </c>
    </row>
    <row r="12" ht="16.3" customHeight="1" spans="1:11">
      <c r="A12" s="17" t="s">
        <v>139</v>
      </c>
      <c r="B12" s="18"/>
      <c r="C12" s="18"/>
      <c r="D12" s="18"/>
      <c r="E12" s="18"/>
      <c r="F12" s="18"/>
      <c r="G12" s="18"/>
      <c r="H12" s="18"/>
      <c r="I12" s="18"/>
      <c r="J12" s="23"/>
      <c r="K12" t="s">
        <v>206</v>
      </c>
    </row>
    <row r="13" ht="16.3" customHeight="1" spans="1:11">
      <c r="A13" s="17" t="s">
        <v>141</v>
      </c>
      <c r="B13" s="18"/>
      <c r="C13" s="18"/>
      <c r="D13" s="18"/>
      <c r="E13" s="18"/>
      <c r="F13" s="18"/>
      <c r="G13" s="18"/>
      <c r="H13" s="18"/>
      <c r="I13" s="18"/>
      <c r="J13" s="23"/>
      <c r="K13" t="s">
        <v>206</v>
      </c>
    </row>
    <row r="14" ht="16.3" customHeight="1" spans="1:11">
      <c r="A14" s="17" t="s">
        <v>143</v>
      </c>
      <c r="B14" s="18"/>
      <c r="C14" s="18"/>
      <c r="D14" s="18"/>
      <c r="E14" s="18"/>
      <c r="F14" s="18"/>
      <c r="G14" s="18"/>
      <c r="H14" s="18"/>
      <c r="I14" s="18"/>
      <c r="J14" s="23"/>
      <c r="K14" t="s">
        <v>206</v>
      </c>
    </row>
    <row r="15" ht="16.3" customHeight="1" spans="1:11">
      <c r="A15" s="17" t="s">
        <v>145</v>
      </c>
      <c r="B15" s="18"/>
      <c r="C15" s="18"/>
      <c r="D15" s="18"/>
      <c r="E15" s="18"/>
      <c r="F15" s="18"/>
      <c r="G15" s="18"/>
      <c r="H15" s="18"/>
      <c r="I15" s="18"/>
      <c r="J15" s="23"/>
      <c r="K15" t="s">
        <v>206</v>
      </c>
    </row>
    <row r="16" ht="16.3" customHeight="1" spans="1:11">
      <c r="A16" s="17" t="s">
        <v>6</v>
      </c>
      <c r="B16" s="23"/>
      <c r="C16" s="6" t="s">
        <v>6</v>
      </c>
      <c r="D16" s="6" t="s">
        <v>306</v>
      </c>
      <c r="E16" s="6" t="s">
        <v>6</v>
      </c>
      <c r="F16" s="5" t="s">
        <v>6</v>
      </c>
      <c r="G16" s="8"/>
      <c r="H16" s="25"/>
      <c r="I16" s="26"/>
      <c r="J16" s="8"/>
      <c r="K16" t="s">
        <v>6</v>
      </c>
    </row>
    <row r="17" ht="16.3" customHeight="1" spans="1:11">
      <c r="A17" s="17" t="s">
        <v>111</v>
      </c>
      <c r="B17" s="23"/>
      <c r="C17" s="6" t="s">
        <v>1051</v>
      </c>
      <c r="D17" s="6" t="s">
        <v>1052</v>
      </c>
      <c r="E17" s="6" t="s">
        <v>6</v>
      </c>
      <c r="F17" s="5" t="s">
        <v>210</v>
      </c>
      <c r="G17" s="10">
        <v>78.24</v>
      </c>
      <c r="H17" s="27">
        <v>77.42</v>
      </c>
      <c r="I17" s="28"/>
      <c r="J17" s="9">
        <v>6057.34</v>
      </c>
      <c r="K17" t="s">
        <v>6</v>
      </c>
    </row>
    <row r="18" ht="16.3" customHeight="1" spans="1:11">
      <c r="A18" s="17" t="s">
        <v>113</v>
      </c>
      <c r="B18" s="23"/>
      <c r="C18" s="6" t="s">
        <v>1053</v>
      </c>
      <c r="D18" s="6" t="s">
        <v>1054</v>
      </c>
      <c r="E18" s="6" t="s">
        <v>6</v>
      </c>
      <c r="F18" s="5" t="s">
        <v>210</v>
      </c>
      <c r="G18" s="10">
        <v>51.84</v>
      </c>
      <c r="H18" s="27">
        <v>78.61</v>
      </c>
      <c r="I18" s="28"/>
      <c r="J18" s="9">
        <v>4075.14</v>
      </c>
      <c r="K18" t="s">
        <v>6</v>
      </c>
    </row>
    <row r="19" ht="16.3" customHeight="1" spans="1:11">
      <c r="A19" s="17" t="s">
        <v>115</v>
      </c>
      <c r="B19" s="23"/>
      <c r="C19" s="6" t="s">
        <v>1055</v>
      </c>
      <c r="D19" s="6" t="s">
        <v>1056</v>
      </c>
      <c r="E19" s="6" t="s">
        <v>6</v>
      </c>
      <c r="F19" s="5" t="s">
        <v>210</v>
      </c>
      <c r="G19" s="10">
        <v>69.12</v>
      </c>
      <c r="H19" s="27">
        <v>84.81</v>
      </c>
      <c r="I19" s="28"/>
      <c r="J19" s="9">
        <v>5862.07</v>
      </c>
      <c r="K19" t="s">
        <v>6</v>
      </c>
    </row>
    <row r="20" ht="16.3" customHeight="1" spans="1:11">
      <c r="A20" s="17" t="s">
        <v>117</v>
      </c>
      <c r="B20" s="23"/>
      <c r="C20" s="6" t="s">
        <v>1057</v>
      </c>
      <c r="D20" s="6" t="s">
        <v>1058</v>
      </c>
      <c r="E20" s="6" t="s">
        <v>6</v>
      </c>
      <c r="F20" s="5" t="s">
        <v>210</v>
      </c>
      <c r="G20" s="10">
        <v>111.744</v>
      </c>
      <c r="H20" s="27">
        <v>68.13</v>
      </c>
      <c r="I20" s="28"/>
      <c r="J20" s="9">
        <v>7613.12</v>
      </c>
      <c r="K20" t="s">
        <v>6</v>
      </c>
    </row>
    <row r="21" ht="16.3" customHeight="1" spans="1:11">
      <c r="A21" s="17" t="s">
        <v>147</v>
      </c>
      <c r="B21" s="18"/>
      <c r="C21" s="18"/>
      <c r="D21" s="18"/>
      <c r="E21" s="18"/>
      <c r="F21" s="18"/>
      <c r="G21" s="18"/>
      <c r="H21" s="18"/>
      <c r="I21" s="18"/>
      <c r="J21" s="23"/>
      <c r="K21" t="s">
        <v>206</v>
      </c>
    </row>
    <row r="22" ht="16.3" customHeight="1" spans="1:11">
      <c r="A22" s="17" t="s">
        <v>114</v>
      </c>
      <c r="B22" s="18"/>
      <c r="C22" s="18"/>
      <c r="D22" s="18"/>
      <c r="E22" s="18"/>
      <c r="F22" s="18"/>
      <c r="G22" s="18"/>
      <c r="H22" s="18"/>
      <c r="I22" s="18"/>
      <c r="J22" s="23"/>
      <c r="K22" t="s">
        <v>205</v>
      </c>
    </row>
    <row r="23" ht="16.3" customHeight="1" spans="1:11">
      <c r="A23" s="17" t="s">
        <v>169</v>
      </c>
      <c r="B23" s="18"/>
      <c r="C23" s="18"/>
      <c r="D23" s="18"/>
      <c r="E23" s="18"/>
      <c r="F23" s="18"/>
      <c r="G23" s="18"/>
      <c r="H23" s="18"/>
      <c r="I23" s="18"/>
      <c r="J23" s="23"/>
      <c r="K23" t="s">
        <v>206</v>
      </c>
    </row>
    <row r="24" ht="16.3" customHeight="1" spans="1:11">
      <c r="A24" s="17" t="s">
        <v>170</v>
      </c>
      <c r="B24" s="18"/>
      <c r="C24" s="18"/>
      <c r="D24" s="18"/>
      <c r="E24" s="18"/>
      <c r="F24" s="18"/>
      <c r="G24" s="18"/>
      <c r="H24" s="18"/>
      <c r="I24" s="18"/>
      <c r="J24" s="23"/>
      <c r="K24" t="s">
        <v>206</v>
      </c>
    </row>
    <row r="25" ht="16.3" customHeight="1" spans="1:11">
      <c r="A25" s="17" t="s">
        <v>171</v>
      </c>
      <c r="B25" s="18"/>
      <c r="C25" s="18"/>
      <c r="D25" s="18"/>
      <c r="E25" s="18"/>
      <c r="F25" s="18"/>
      <c r="G25" s="18"/>
      <c r="H25" s="18"/>
      <c r="I25" s="18"/>
      <c r="J25" s="23"/>
      <c r="K25" t="s">
        <v>206</v>
      </c>
    </row>
    <row r="26" ht="16.3" customHeight="1" spans="1:11">
      <c r="A26" s="17" t="s">
        <v>116</v>
      </c>
      <c r="B26" s="18"/>
      <c r="C26" s="18"/>
      <c r="D26" s="18"/>
      <c r="E26" s="18"/>
      <c r="F26" s="18"/>
      <c r="G26" s="18"/>
      <c r="H26" s="18"/>
      <c r="I26" s="18"/>
      <c r="J26" s="23"/>
      <c r="K26" t="s">
        <v>205</v>
      </c>
    </row>
    <row r="27" ht="16.3" customHeight="1" spans="1:11">
      <c r="A27" s="17" t="s">
        <v>174</v>
      </c>
      <c r="B27" s="18"/>
      <c r="C27" s="18"/>
      <c r="D27" s="18"/>
      <c r="E27" s="18"/>
      <c r="F27" s="18"/>
      <c r="G27" s="18"/>
      <c r="H27" s="18"/>
      <c r="I27" s="18"/>
      <c r="J27" s="23"/>
      <c r="K27" t="s">
        <v>206</v>
      </c>
    </row>
    <row r="28" ht="16.3" customHeight="1" spans="1:11">
      <c r="A28" s="17" t="s">
        <v>175</v>
      </c>
      <c r="B28" s="18"/>
      <c r="C28" s="18"/>
      <c r="D28" s="18"/>
      <c r="E28" s="18"/>
      <c r="F28" s="18"/>
      <c r="G28" s="18"/>
      <c r="H28" s="18"/>
      <c r="I28" s="18"/>
      <c r="J28" s="23"/>
      <c r="K28" t="s">
        <v>206</v>
      </c>
    </row>
    <row r="29" ht="16.3" customHeight="1" spans="1:11">
      <c r="A29" s="17" t="s">
        <v>176</v>
      </c>
      <c r="B29" s="18"/>
      <c r="C29" s="18"/>
      <c r="D29" s="18"/>
      <c r="E29" s="18"/>
      <c r="F29" s="18"/>
      <c r="G29" s="18"/>
      <c r="H29" s="18"/>
      <c r="I29" s="18"/>
      <c r="J29" s="23"/>
      <c r="K29" t="s">
        <v>206</v>
      </c>
    </row>
    <row r="30" ht="16.3" customHeight="1" spans="1:11">
      <c r="A30" s="17" t="s">
        <v>177</v>
      </c>
      <c r="B30" s="18"/>
      <c r="C30" s="18"/>
      <c r="D30" s="18"/>
      <c r="E30" s="18"/>
      <c r="F30" s="18"/>
      <c r="G30" s="18"/>
      <c r="H30" s="18"/>
      <c r="I30" s="18"/>
      <c r="J30" s="23"/>
      <c r="K30" t="s">
        <v>206</v>
      </c>
    </row>
    <row r="31" ht="16.3" customHeight="1" spans="1:11">
      <c r="A31" s="17" t="s">
        <v>178</v>
      </c>
      <c r="B31" s="18"/>
      <c r="C31" s="18"/>
      <c r="D31" s="18"/>
      <c r="E31" s="18"/>
      <c r="F31" s="18"/>
      <c r="G31" s="18"/>
      <c r="H31" s="18"/>
      <c r="I31" s="18"/>
      <c r="J31" s="23"/>
      <c r="K31" t="s">
        <v>206</v>
      </c>
    </row>
    <row r="32" ht="16.3" customHeight="1" spans="1:11">
      <c r="A32" s="17" t="s">
        <v>179</v>
      </c>
      <c r="B32" s="18"/>
      <c r="C32" s="18"/>
      <c r="D32" s="18"/>
      <c r="E32" s="18"/>
      <c r="F32" s="18"/>
      <c r="G32" s="18"/>
      <c r="H32" s="18"/>
      <c r="I32" s="18"/>
      <c r="J32" s="23"/>
      <c r="K32" t="s">
        <v>206</v>
      </c>
    </row>
    <row r="33" ht="16.3" customHeight="1" spans="1:11">
      <c r="A33" s="17" t="s">
        <v>118</v>
      </c>
      <c r="B33" s="18"/>
      <c r="C33" s="18"/>
      <c r="D33" s="18"/>
      <c r="E33" s="18"/>
      <c r="F33" s="18"/>
      <c r="G33" s="18"/>
      <c r="H33" s="18"/>
      <c r="I33" s="18"/>
      <c r="J33" s="23"/>
      <c r="K33" t="s">
        <v>205</v>
      </c>
    </row>
    <row r="34" ht="16.3" customHeight="1" spans="1:11">
      <c r="A34" s="17" t="s">
        <v>182</v>
      </c>
      <c r="B34" s="18"/>
      <c r="C34" s="18"/>
      <c r="D34" s="18"/>
      <c r="E34" s="18"/>
      <c r="F34" s="18"/>
      <c r="G34" s="18"/>
      <c r="H34" s="18"/>
      <c r="I34" s="18"/>
      <c r="J34" s="23"/>
      <c r="K34" t="s">
        <v>206</v>
      </c>
    </row>
    <row r="35" ht="16.3" customHeight="1" spans="1:11">
      <c r="A35" s="17" t="s">
        <v>183</v>
      </c>
      <c r="B35" s="18"/>
      <c r="C35" s="18"/>
      <c r="D35" s="18"/>
      <c r="E35" s="18"/>
      <c r="F35" s="18"/>
      <c r="G35" s="18"/>
      <c r="H35" s="18"/>
      <c r="I35" s="18"/>
      <c r="J35" s="23"/>
      <c r="K35" t="s">
        <v>206</v>
      </c>
    </row>
    <row r="36" ht="16.3" customHeight="1" spans="1:11">
      <c r="A36" s="17" t="s">
        <v>6</v>
      </c>
      <c r="B36" s="23"/>
      <c r="C36" s="6" t="s">
        <v>6</v>
      </c>
      <c r="D36" s="6" t="s">
        <v>61</v>
      </c>
      <c r="E36" s="6" t="s">
        <v>6</v>
      </c>
      <c r="F36" s="5" t="s">
        <v>6</v>
      </c>
      <c r="G36" s="8"/>
      <c r="H36" s="25"/>
      <c r="I36" s="26"/>
      <c r="J36" s="8"/>
      <c r="K36" t="s">
        <v>6</v>
      </c>
    </row>
    <row r="37" ht="16.3" customHeight="1" spans="1:11">
      <c r="A37" s="17" t="s">
        <v>119</v>
      </c>
      <c r="B37" s="23"/>
      <c r="C37" s="6" t="s">
        <v>1059</v>
      </c>
      <c r="D37" s="6" t="s">
        <v>1052</v>
      </c>
      <c r="E37" s="6" t="s">
        <v>6</v>
      </c>
      <c r="F37" s="5" t="s">
        <v>210</v>
      </c>
      <c r="G37" s="10">
        <v>4.4</v>
      </c>
      <c r="H37" s="27">
        <v>77.42</v>
      </c>
      <c r="I37" s="28"/>
      <c r="J37" s="9">
        <v>340.65</v>
      </c>
      <c r="K37" t="s">
        <v>6</v>
      </c>
    </row>
    <row r="38" ht="16.3" customHeight="1" spans="1:11">
      <c r="A38" s="17" t="s">
        <v>121</v>
      </c>
      <c r="B38" s="23"/>
      <c r="C38" s="6" t="s">
        <v>1060</v>
      </c>
      <c r="D38" s="6" t="s">
        <v>1054</v>
      </c>
      <c r="E38" s="6" t="s">
        <v>6</v>
      </c>
      <c r="F38" s="5" t="s">
        <v>210</v>
      </c>
      <c r="G38" s="10">
        <v>13.2</v>
      </c>
      <c r="H38" s="27">
        <v>73.35</v>
      </c>
      <c r="I38" s="28"/>
      <c r="J38" s="9">
        <v>968.22</v>
      </c>
      <c r="K38" t="s">
        <v>6</v>
      </c>
    </row>
    <row r="39" ht="16.3" customHeight="1" spans="1:11">
      <c r="A39" s="17" t="s">
        <v>225</v>
      </c>
      <c r="B39" s="23"/>
      <c r="C39" s="6" t="s">
        <v>1061</v>
      </c>
      <c r="D39" s="6" t="s">
        <v>1058</v>
      </c>
      <c r="E39" s="6" t="s">
        <v>6</v>
      </c>
      <c r="F39" s="5" t="s">
        <v>210</v>
      </c>
      <c r="G39" s="10">
        <v>13.2</v>
      </c>
      <c r="H39" s="27">
        <v>68.13</v>
      </c>
      <c r="I39" s="28"/>
      <c r="J39" s="9">
        <v>899.32</v>
      </c>
      <c r="K39" t="s">
        <v>6</v>
      </c>
    </row>
    <row r="40" ht="16.3" customHeight="1" spans="1:11">
      <c r="A40" s="17" t="s">
        <v>229</v>
      </c>
      <c r="B40" s="23"/>
      <c r="C40" s="6" t="s">
        <v>1062</v>
      </c>
      <c r="D40" s="6" t="s">
        <v>1056</v>
      </c>
      <c r="E40" s="6" t="s">
        <v>6</v>
      </c>
      <c r="F40" s="5" t="s">
        <v>210</v>
      </c>
      <c r="G40" s="10">
        <v>23.4</v>
      </c>
      <c r="H40" s="27">
        <v>84.81</v>
      </c>
      <c r="I40" s="28"/>
      <c r="J40" s="9">
        <v>1984.55</v>
      </c>
      <c r="K40" t="s">
        <v>6</v>
      </c>
    </row>
    <row r="41" ht="16.3" customHeight="1" spans="1:11">
      <c r="A41" s="17" t="s">
        <v>233</v>
      </c>
      <c r="B41" s="23"/>
      <c r="C41" s="6" t="s">
        <v>1063</v>
      </c>
      <c r="D41" s="6" t="s">
        <v>1064</v>
      </c>
      <c r="E41" s="6" t="s">
        <v>6</v>
      </c>
      <c r="F41" s="5" t="s">
        <v>210</v>
      </c>
      <c r="G41" s="10">
        <v>4.375</v>
      </c>
      <c r="H41" s="27">
        <v>75.62</v>
      </c>
      <c r="I41" s="28"/>
      <c r="J41" s="9">
        <v>330.84</v>
      </c>
      <c r="K41" t="s">
        <v>6</v>
      </c>
    </row>
    <row r="42" ht="16.3" customHeight="1" spans="1:11">
      <c r="A42" s="17" t="s">
        <v>236</v>
      </c>
      <c r="B42" s="23"/>
      <c r="C42" s="6" t="s">
        <v>1065</v>
      </c>
      <c r="D42" s="6" t="s">
        <v>1066</v>
      </c>
      <c r="E42" s="6" t="s">
        <v>6</v>
      </c>
      <c r="F42" s="5" t="s">
        <v>210</v>
      </c>
      <c r="G42" s="10">
        <v>72.6</v>
      </c>
      <c r="H42" s="27">
        <v>4.23</v>
      </c>
      <c r="I42" s="28"/>
      <c r="J42" s="9">
        <v>307.1</v>
      </c>
      <c r="K42" t="s">
        <v>6</v>
      </c>
    </row>
    <row r="43" ht="16.3" customHeight="1" spans="1:11">
      <c r="A43" s="17" t="s">
        <v>184</v>
      </c>
      <c r="B43" s="18"/>
      <c r="C43" s="18"/>
      <c r="D43" s="18"/>
      <c r="E43" s="18"/>
      <c r="F43" s="18"/>
      <c r="G43" s="18"/>
      <c r="H43" s="18"/>
      <c r="I43" s="18"/>
      <c r="J43" s="23"/>
      <c r="K43" t="s">
        <v>206</v>
      </c>
    </row>
    <row r="44" ht="11" customHeight="1" spans="1:11">
      <c r="A44" s="17" t="s">
        <v>185</v>
      </c>
      <c r="B44" s="18"/>
      <c r="C44" s="18"/>
      <c r="D44" s="18"/>
      <c r="E44" s="18"/>
      <c r="F44" s="18"/>
      <c r="G44" s="18"/>
      <c r="H44" s="18"/>
      <c r="I44" s="18"/>
      <c r="J44" s="23"/>
      <c r="K44" t="s">
        <v>206</v>
      </c>
    </row>
    <row r="45" ht="16.3" customHeight="1" spans="1:11">
      <c r="A45" s="17" t="s">
        <v>186</v>
      </c>
      <c r="B45" s="18"/>
      <c r="C45" s="18"/>
      <c r="D45" s="18"/>
      <c r="E45" s="18"/>
      <c r="F45" s="18"/>
      <c r="G45" s="18"/>
      <c r="H45" s="18"/>
      <c r="I45" s="18"/>
      <c r="J45" s="23"/>
      <c r="K45" t="s">
        <v>206</v>
      </c>
    </row>
    <row r="46" ht="16.3" customHeight="1" spans="1:11">
      <c r="A46" s="17" t="s">
        <v>120</v>
      </c>
      <c r="B46" s="18"/>
      <c r="C46" s="18"/>
      <c r="D46" s="18"/>
      <c r="E46" s="18"/>
      <c r="F46" s="18"/>
      <c r="G46" s="18"/>
      <c r="H46" s="18"/>
      <c r="I46" s="18"/>
      <c r="J46" s="23"/>
      <c r="K46" t="s">
        <v>551</v>
      </c>
    </row>
    <row r="47" ht="16.3" customHeight="1" spans="1:11">
      <c r="A47" s="17" t="s">
        <v>189</v>
      </c>
      <c r="B47" s="18"/>
      <c r="C47" s="18"/>
      <c r="D47" s="18"/>
      <c r="E47" s="18"/>
      <c r="F47" s="18"/>
      <c r="G47" s="18"/>
      <c r="H47" s="18"/>
      <c r="I47" s="18"/>
      <c r="J47" s="23"/>
      <c r="K47" t="s">
        <v>552</v>
      </c>
    </row>
    <row r="48" ht="16.3" customHeight="1" spans="1:11">
      <c r="A48" s="17" t="s">
        <v>190</v>
      </c>
      <c r="B48" s="18"/>
      <c r="C48" s="18"/>
      <c r="D48" s="18"/>
      <c r="E48" s="18"/>
      <c r="F48" s="18"/>
      <c r="G48" s="18"/>
      <c r="H48" s="18"/>
      <c r="I48" s="18"/>
      <c r="J48" s="23"/>
      <c r="K48" t="s">
        <v>552</v>
      </c>
    </row>
    <row r="49" ht="9" customHeight="1" spans="1:11">
      <c r="A49" s="17" t="s">
        <v>122</v>
      </c>
      <c r="B49" s="18"/>
      <c r="C49" s="18"/>
      <c r="D49" s="18"/>
      <c r="E49" s="18"/>
      <c r="F49" s="18"/>
      <c r="G49" s="18"/>
      <c r="H49" s="18"/>
      <c r="I49" s="18"/>
      <c r="J49" s="23"/>
      <c r="K49" t="s">
        <v>205</v>
      </c>
    </row>
    <row r="50" ht="27.9" customHeight="1" spans="1:11">
      <c r="A50" s="11" t="s">
        <v>1049</v>
      </c>
      <c r="B50" s="11"/>
      <c r="C50" s="11"/>
      <c r="D50" s="11"/>
      <c r="E50" s="11"/>
      <c r="F50" s="11"/>
      <c r="G50" s="11"/>
      <c r="H50" s="11"/>
      <c r="I50" s="11"/>
      <c r="J50" s="11"/>
      <c r="K50" s="12" t="s">
        <v>6</v>
      </c>
    </row>
    <row r="51" ht="17.05" customHeight="1" spans="1:11">
      <c r="A51" s="2" t="s">
        <v>6</v>
      </c>
      <c r="B51" s="2"/>
      <c r="C51" s="2"/>
      <c r="D51" s="2"/>
      <c r="E51" s="2"/>
      <c r="F51" s="2"/>
      <c r="G51" s="2"/>
      <c r="H51" s="2"/>
      <c r="I51" s="2"/>
      <c r="J51" s="2"/>
      <c r="K51" s="12" t="s">
        <v>6</v>
      </c>
    </row>
    <row r="52" ht="17.05" customHeight="1" spans="1:11">
      <c r="A52" s="3" t="s">
        <v>21</v>
      </c>
      <c r="B52" s="3"/>
      <c r="C52" s="3"/>
      <c r="D52" s="3"/>
      <c r="E52" s="3"/>
      <c r="F52" s="3"/>
      <c r="G52" s="3"/>
      <c r="H52" s="3"/>
      <c r="I52" s="2" t="s">
        <v>1067</v>
      </c>
      <c r="J52" s="2"/>
      <c r="K52" s="12" t="s">
        <v>6</v>
      </c>
    </row>
    <row r="53" ht="17.05" customHeight="1" spans="1:11">
      <c r="A53" s="29" t="s">
        <v>22</v>
      </c>
      <c r="B53" s="30"/>
      <c r="C53" s="13" t="s">
        <v>195</v>
      </c>
      <c r="D53" s="13" t="s">
        <v>196</v>
      </c>
      <c r="E53" s="13" t="s">
        <v>197</v>
      </c>
      <c r="F53" s="13" t="s">
        <v>198</v>
      </c>
      <c r="G53" s="13" t="s">
        <v>199</v>
      </c>
      <c r="H53" s="14" t="s">
        <v>200</v>
      </c>
      <c r="I53" s="15"/>
      <c r="J53" s="20"/>
      <c r="K53" s="34" t="s">
        <v>6</v>
      </c>
    </row>
    <row r="54" ht="17.05" customHeight="1" spans="1:11">
      <c r="A54" s="31"/>
      <c r="B54" s="32"/>
      <c r="C54" s="16"/>
      <c r="D54" s="16"/>
      <c r="E54" s="16"/>
      <c r="F54" s="16"/>
      <c r="G54" s="16"/>
      <c r="H54" s="14" t="s">
        <v>201</v>
      </c>
      <c r="I54" s="20"/>
      <c r="J54" s="4" t="s">
        <v>202</v>
      </c>
      <c r="K54" s="34" t="s">
        <v>6</v>
      </c>
    </row>
    <row r="55" ht="16.3" customHeight="1" spans="1:11">
      <c r="A55" s="17" t="s">
        <v>122</v>
      </c>
      <c r="B55" s="18"/>
      <c r="C55" s="18"/>
      <c r="D55" s="18"/>
      <c r="E55" s="18"/>
      <c r="F55" s="18"/>
      <c r="G55" s="18"/>
      <c r="H55" s="18"/>
      <c r="I55" s="18"/>
      <c r="J55" s="23"/>
      <c r="K55" t="s">
        <v>206</v>
      </c>
    </row>
    <row r="56" ht="17.05" customHeight="1" spans="1:11">
      <c r="A56" s="14" t="s">
        <v>1021</v>
      </c>
      <c r="B56" s="15"/>
      <c r="C56" s="15"/>
      <c r="D56" s="15"/>
      <c r="E56" s="15"/>
      <c r="F56" s="15"/>
      <c r="G56" s="15"/>
      <c r="H56" s="15"/>
      <c r="I56" s="20"/>
      <c r="J56" s="9">
        <v>28438.35</v>
      </c>
      <c r="K56" s="34" t="s">
        <v>6</v>
      </c>
    </row>
  </sheetData>
  <mergeCells count="8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H52"/>
    <mergeCell ref="I52:J52"/>
    <mergeCell ref="H53:J53"/>
    <mergeCell ref="H54:I54"/>
    <mergeCell ref="A55:J55"/>
    <mergeCell ref="A56:I56"/>
    <mergeCell ref="C4:C5"/>
    <mergeCell ref="C53:C54"/>
    <mergeCell ref="D4:D5"/>
    <mergeCell ref="D53:D54"/>
    <mergeCell ref="E4:E5"/>
    <mergeCell ref="E53:E54"/>
    <mergeCell ref="F4:F5"/>
    <mergeCell ref="F53:F54"/>
    <mergeCell ref="G4:G5"/>
    <mergeCell ref="G53:G54"/>
    <mergeCell ref="A4:B5"/>
    <mergeCell ref="A53:B54"/>
  </mergeCells>
  <pageMargins left="0.590551181102362" right="0" top="0.393700787401575" bottom="0" header="0" footer="0"/>
  <pageSetup paperSize="9" orientation="portrait"/>
  <headerFooter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view="pageBreakPreview" zoomScaleNormal="100" topLeftCell="A47" workbookViewId="0">
      <selection activeCell="A1" sqref="A1:J1"/>
    </sheetView>
  </sheetViews>
  <sheetFormatPr defaultColWidth="10" defaultRowHeight="14.4"/>
  <cols>
    <col min="1" max="1" width="5.01851851851852" customWidth="1"/>
    <col min="2" max="2" width="1.36111111111111" customWidth="1"/>
    <col min="3" max="3" width="12.2037037037037" customWidth="1"/>
    <col min="4" max="4" width="22.6481481481481" customWidth="1"/>
    <col min="5" max="5" width="14.2407407407407" customWidth="1"/>
    <col min="6" max="6" width="5.97222222222222" customWidth="1"/>
    <col min="7" max="7" width="9.22222222222222" customWidth="1"/>
    <col min="8" max="8" width="7.73148148148148" customWidth="1"/>
    <col min="9" max="9" width="3.7962962962963" customWidth="1"/>
    <col min="10" max="10" width="12.6203703703704" customWidth="1"/>
    <col min="11" max="11" width="10" hidden="1" customWidth="1"/>
  </cols>
  <sheetData>
    <row r="1" ht="27.9" customHeight="1" spans="1:11">
      <c r="A1" s="11" t="s">
        <v>1049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6</v>
      </c>
    </row>
    <row r="2" ht="17.05" customHeight="1" spans="1:1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12" t="s">
        <v>6</v>
      </c>
    </row>
    <row r="3" ht="17.05" customHeight="1" spans="1:11">
      <c r="A3" s="3" t="s">
        <v>21</v>
      </c>
      <c r="B3" s="3"/>
      <c r="C3" s="3"/>
      <c r="D3" s="3"/>
      <c r="E3" s="3"/>
      <c r="F3" s="3"/>
      <c r="G3" s="3"/>
      <c r="H3" s="3"/>
      <c r="I3" s="33" t="s">
        <v>1050</v>
      </c>
      <c r="J3" s="33"/>
      <c r="K3" s="12" t="s">
        <v>6</v>
      </c>
    </row>
    <row r="4" ht="17.05" customHeight="1" spans="1:11">
      <c r="A4" s="29" t="s">
        <v>22</v>
      </c>
      <c r="B4" s="30"/>
      <c r="C4" s="13" t="s">
        <v>195</v>
      </c>
      <c r="D4" s="13" t="s">
        <v>196</v>
      </c>
      <c r="E4" s="13" t="s">
        <v>197</v>
      </c>
      <c r="F4" s="13" t="s">
        <v>198</v>
      </c>
      <c r="G4" s="13" t="s">
        <v>199</v>
      </c>
      <c r="H4" s="14" t="s">
        <v>200</v>
      </c>
      <c r="I4" s="15"/>
      <c r="J4" s="20"/>
      <c r="K4" s="34" t="s">
        <v>6</v>
      </c>
    </row>
    <row r="5" ht="17.05" customHeight="1" spans="1:11">
      <c r="A5" s="31"/>
      <c r="B5" s="32"/>
      <c r="C5" s="16"/>
      <c r="D5" s="16"/>
      <c r="E5" s="16"/>
      <c r="F5" s="16"/>
      <c r="G5" s="16"/>
      <c r="H5" s="14" t="s">
        <v>201</v>
      </c>
      <c r="I5" s="20"/>
      <c r="J5" s="4" t="s">
        <v>202</v>
      </c>
      <c r="K5" s="34" t="s">
        <v>6</v>
      </c>
    </row>
    <row r="6" ht="16.3" customHeight="1" spans="1:11">
      <c r="A6" s="17" t="s">
        <v>203</v>
      </c>
      <c r="B6" s="18"/>
      <c r="C6" s="18"/>
      <c r="D6" s="18"/>
      <c r="E6" s="18"/>
      <c r="F6" s="18"/>
      <c r="G6" s="18"/>
      <c r="H6" s="18"/>
      <c r="I6" s="18"/>
      <c r="J6" s="23"/>
      <c r="K6" t="s">
        <v>204</v>
      </c>
    </row>
    <row r="7" ht="16.3" customHeight="1" spans="1:11">
      <c r="A7" s="17" t="s">
        <v>112</v>
      </c>
      <c r="B7" s="18"/>
      <c r="C7" s="18"/>
      <c r="D7" s="18"/>
      <c r="E7" s="18"/>
      <c r="F7" s="18"/>
      <c r="G7" s="18"/>
      <c r="H7" s="18"/>
      <c r="I7" s="18"/>
      <c r="J7" s="23"/>
      <c r="K7" t="s">
        <v>205</v>
      </c>
    </row>
    <row r="8" ht="16.3" customHeight="1" spans="1:11">
      <c r="A8" s="17" t="s">
        <v>131</v>
      </c>
      <c r="B8" s="18"/>
      <c r="C8" s="18"/>
      <c r="D8" s="18"/>
      <c r="E8" s="18"/>
      <c r="F8" s="18"/>
      <c r="G8" s="18"/>
      <c r="H8" s="18"/>
      <c r="I8" s="18"/>
      <c r="J8" s="23"/>
      <c r="K8" t="s">
        <v>206</v>
      </c>
    </row>
    <row r="9" ht="16.3" customHeight="1" spans="1:11">
      <c r="A9" s="17" t="s">
        <v>133</v>
      </c>
      <c r="B9" s="18"/>
      <c r="C9" s="18"/>
      <c r="D9" s="18"/>
      <c r="E9" s="18"/>
      <c r="F9" s="18"/>
      <c r="G9" s="18"/>
      <c r="H9" s="18"/>
      <c r="I9" s="18"/>
      <c r="J9" s="23"/>
      <c r="K9" t="s">
        <v>206</v>
      </c>
    </row>
    <row r="10" ht="16.3" customHeight="1" spans="1:11">
      <c r="A10" s="17" t="s">
        <v>135</v>
      </c>
      <c r="B10" s="18"/>
      <c r="C10" s="18"/>
      <c r="D10" s="18"/>
      <c r="E10" s="18"/>
      <c r="F10" s="18"/>
      <c r="G10" s="18"/>
      <c r="H10" s="18"/>
      <c r="I10" s="18"/>
      <c r="J10" s="23"/>
      <c r="K10" t="s">
        <v>206</v>
      </c>
    </row>
    <row r="11" ht="16.3" customHeight="1" spans="1:11">
      <c r="A11" s="17" t="s">
        <v>137</v>
      </c>
      <c r="B11" s="18"/>
      <c r="C11" s="18"/>
      <c r="D11" s="18"/>
      <c r="E11" s="18"/>
      <c r="F11" s="18"/>
      <c r="G11" s="18"/>
      <c r="H11" s="18"/>
      <c r="I11" s="18"/>
      <c r="J11" s="23"/>
      <c r="K11" t="s">
        <v>206</v>
      </c>
    </row>
    <row r="12" ht="16.3" customHeight="1" spans="1:11">
      <c r="A12" s="17" t="s">
        <v>139</v>
      </c>
      <c r="B12" s="18"/>
      <c r="C12" s="18"/>
      <c r="D12" s="18"/>
      <c r="E12" s="18"/>
      <c r="F12" s="18"/>
      <c r="G12" s="18"/>
      <c r="H12" s="18"/>
      <c r="I12" s="18"/>
      <c r="J12" s="23"/>
      <c r="K12" t="s">
        <v>206</v>
      </c>
    </row>
    <row r="13" ht="16.3" customHeight="1" spans="1:11">
      <c r="A13" s="17" t="s">
        <v>141</v>
      </c>
      <c r="B13" s="18"/>
      <c r="C13" s="18"/>
      <c r="D13" s="18"/>
      <c r="E13" s="18"/>
      <c r="F13" s="18"/>
      <c r="G13" s="18"/>
      <c r="H13" s="18"/>
      <c r="I13" s="18"/>
      <c r="J13" s="23"/>
      <c r="K13" t="s">
        <v>206</v>
      </c>
    </row>
    <row r="14" ht="16.3" customHeight="1" spans="1:11">
      <c r="A14" s="17" t="s">
        <v>143</v>
      </c>
      <c r="B14" s="18"/>
      <c r="C14" s="18"/>
      <c r="D14" s="18"/>
      <c r="E14" s="18"/>
      <c r="F14" s="18"/>
      <c r="G14" s="18"/>
      <c r="H14" s="18"/>
      <c r="I14" s="18"/>
      <c r="J14" s="23"/>
      <c r="K14" t="s">
        <v>206</v>
      </c>
    </row>
    <row r="15" ht="16.3" customHeight="1" spans="1:11">
      <c r="A15" s="17" t="s">
        <v>145</v>
      </c>
      <c r="B15" s="18"/>
      <c r="C15" s="18"/>
      <c r="D15" s="18"/>
      <c r="E15" s="18"/>
      <c r="F15" s="18"/>
      <c r="G15" s="18"/>
      <c r="H15" s="18"/>
      <c r="I15" s="18"/>
      <c r="J15" s="23"/>
      <c r="K15" t="s">
        <v>206</v>
      </c>
    </row>
    <row r="16" ht="16.3" customHeight="1" spans="1:11">
      <c r="A16" s="17" t="s">
        <v>6</v>
      </c>
      <c r="B16" s="23"/>
      <c r="C16" s="6" t="s">
        <v>6</v>
      </c>
      <c r="D16" s="6" t="s">
        <v>306</v>
      </c>
      <c r="E16" s="6" t="s">
        <v>6</v>
      </c>
      <c r="F16" s="5" t="s">
        <v>6</v>
      </c>
      <c r="G16" s="8"/>
      <c r="H16" s="25"/>
      <c r="I16" s="26"/>
      <c r="J16" s="8"/>
      <c r="K16" t="s">
        <v>6</v>
      </c>
    </row>
    <row r="17" ht="16.3" customHeight="1" spans="1:11">
      <c r="A17" s="17" t="s">
        <v>111</v>
      </c>
      <c r="B17" s="23"/>
      <c r="C17" s="6" t="s">
        <v>1051</v>
      </c>
      <c r="D17" s="6" t="s">
        <v>1052</v>
      </c>
      <c r="E17" s="6" t="s">
        <v>6</v>
      </c>
      <c r="F17" s="5" t="s">
        <v>210</v>
      </c>
      <c r="G17" s="10">
        <v>78.24</v>
      </c>
      <c r="H17" s="27">
        <v>77.42</v>
      </c>
      <c r="I17" s="28"/>
      <c r="J17" s="9">
        <v>6057.34</v>
      </c>
      <c r="K17" t="s">
        <v>6</v>
      </c>
    </row>
    <row r="18" ht="16.3" customHeight="1" spans="1:11">
      <c r="A18" s="17" t="s">
        <v>130</v>
      </c>
      <c r="B18" s="23"/>
      <c r="C18" s="6" t="s">
        <v>1068</v>
      </c>
      <c r="D18" s="6" t="s">
        <v>1069</v>
      </c>
      <c r="E18" s="6" t="s">
        <v>6</v>
      </c>
      <c r="F18" s="5" t="s">
        <v>210</v>
      </c>
      <c r="G18" s="10">
        <v>78.24</v>
      </c>
      <c r="H18" s="27">
        <v>77.42</v>
      </c>
      <c r="I18" s="28"/>
      <c r="J18" s="9">
        <v>6057.34</v>
      </c>
      <c r="K18" t="s">
        <v>6</v>
      </c>
    </row>
    <row r="19" ht="16.3" customHeight="1" spans="1:11">
      <c r="A19" s="17" t="s">
        <v>113</v>
      </c>
      <c r="B19" s="23"/>
      <c r="C19" s="6" t="s">
        <v>1053</v>
      </c>
      <c r="D19" s="6" t="s">
        <v>1054</v>
      </c>
      <c r="E19" s="6" t="s">
        <v>6</v>
      </c>
      <c r="F19" s="5" t="s">
        <v>210</v>
      </c>
      <c r="G19" s="10">
        <v>51.84</v>
      </c>
      <c r="H19" s="27">
        <v>78.61</v>
      </c>
      <c r="I19" s="28"/>
      <c r="J19" s="9">
        <v>4075.14</v>
      </c>
      <c r="K19" t="s">
        <v>6</v>
      </c>
    </row>
    <row r="20" ht="27.9" customHeight="1" spans="1:11">
      <c r="A20" s="17" t="s">
        <v>149</v>
      </c>
      <c r="B20" s="23"/>
      <c r="C20" s="6" t="s">
        <v>1070</v>
      </c>
      <c r="D20" s="6" t="s">
        <v>1071</v>
      </c>
      <c r="E20" s="6" t="s">
        <v>6</v>
      </c>
      <c r="F20" s="5" t="s">
        <v>210</v>
      </c>
      <c r="G20" s="10">
        <v>51.84</v>
      </c>
      <c r="H20" s="27">
        <v>78.61</v>
      </c>
      <c r="I20" s="28"/>
      <c r="J20" s="9">
        <v>4075.14</v>
      </c>
      <c r="K20" t="s">
        <v>6</v>
      </c>
    </row>
    <row r="21" ht="16.3" customHeight="1" spans="1:11">
      <c r="A21" s="17" t="s">
        <v>115</v>
      </c>
      <c r="B21" s="23"/>
      <c r="C21" s="6" t="s">
        <v>1055</v>
      </c>
      <c r="D21" s="6" t="s">
        <v>1056</v>
      </c>
      <c r="E21" s="6" t="s">
        <v>6</v>
      </c>
      <c r="F21" s="5" t="s">
        <v>210</v>
      </c>
      <c r="G21" s="10">
        <v>69.12</v>
      </c>
      <c r="H21" s="27">
        <v>84.81</v>
      </c>
      <c r="I21" s="28"/>
      <c r="J21" s="9">
        <v>5862.07</v>
      </c>
      <c r="K21" t="s">
        <v>6</v>
      </c>
    </row>
    <row r="22" ht="27.9" customHeight="1" spans="1:11">
      <c r="A22" s="17" t="s">
        <v>160</v>
      </c>
      <c r="B22" s="23"/>
      <c r="C22" s="6" t="s">
        <v>1072</v>
      </c>
      <c r="D22" s="6" t="s">
        <v>1073</v>
      </c>
      <c r="E22" s="6" t="s">
        <v>6</v>
      </c>
      <c r="F22" s="5" t="s">
        <v>210</v>
      </c>
      <c r="G22" s="10">
        <v>69.12</v>
      </c>
      <c r="H22" s="27">
        <v>84.81</v>
      </c>
      <c r="I22" s="28"/>
      <c r="J22" s="9">
        <v>5862.07</v>
      </c>
      <c r="K22" t="s">
        <v>6</v>
      </c>
    </row>
    <row r="23" ht="16.3" customHeight="1" spans="1:11">
      <c r="A23" s="17" t="s">
        <v>117</v>
      </c>
      <c r="B23" s="23"/>
      <c r="C23" s="6" t="s">
        <v>1057</v>
      </c>
      <c r="D23" s="6" t="s">
        <v>1058</v>
      </c>
      <c r="E23" s="6" t="s">
        <v>6</v>
      </c>
      <c r="F23" s="5" t="s">
        <v>210</v>
      </c>
      <c r="G23" s="10">
        <v>111.744</v>
      </c>
      <c r="H23" s="27">
        <v>68.13</v>
      </c>
      <c r="I23" s="28"/>
      <c r="J23" s="9">
        <v>7613.12</v>
      </c>
      <c r="K23" t="s">
        <v>6</v>
      </c>
    </row>
    <row r="24" ht="27.9" customHeight="1" spans="1:11">
      <c r="A24" s="17" t="s">
        <v>594</v>
      </c>
      <c r="B24" s="23"/>
      <c r="C24" s="6" t="s">
        <v>1074</v>
      </c>
      <c r="D24" s="6" t="s">
        <v>1075</v>
      </c>
      <c r="E24" s="6" t="s">
        <v>6</v>
      </c>
      <c r="F24" s="5" t="s">
        <v>210</v>
      </c>
      <c r="G24" s="10">
        <v>111.744</v>
      </c>
      <c r="H24" s="27">
        <v>68.13</v>
      </c>
      <c r="I24" s="28"/>
      <c r="J24" s="9">
        <v>7613.12</v>
      </c>
      <c r="K24" t="s">
        <v>6</v>
      </c>
    </row>
    <row r="25" ht="16.3" customHeight="1" spans="1:11">
      <c r="A25" s="17" t="s">
        <v>147</v>
      </c>
      <c r="B25" s="18"/>
      <c r="C25" s="18"/>
      <c r="D25" s="18"/>
      <c r="E25" s="18"/>
      <c r="F25" s="18"/>
      <c r="G25" s="18"/>
      <c r="H25" s="18"/>
      <c r="I25" s="18"/>
      <c r="J25" s="23"/>
      <c r="K25" t="s">
        <v>206</v>
      </c>
    </row>
    <row r="26" ht="16.3" customHeight="1" spans="1:11">
      <c r="A26" s="17" t="s">
        <v>114</v>
      </c>
      <c r="B26" s="18"/>
      <c r="C26" s="18"/>
      <c r="D26" s="18"/>
      <c r="E26" s="18"/>
      <c r="F26" s="18"/>
      <c r="G26" s="18"/>
      <c r="H26" s="18"/>
      <c r="I26" s="18"/>
      <c r="J26" s="23"/>
      <c r="K26" t="s">
        <v>205</v>
      </c>
    </row>
    <row r="27" ht="16.3" customHeight="1" spans="1:11">
      <c r="A27" s="17" t="s">
        <v>169</v>
      </c>
      <c r="B27" s="18"/>
      <c r="C27" s="18"/>
      <c r="D27" s="18"/>
      <c r="E27" s="18"/>
      <c r="F27" s="18"/>
      <c r="G27" s="18"/>
      <c r="H27" s="18"/>
      <c r="I27" s="18"/>
      <c r="J27" s="23"/>
      <c r="K27" t="s">
        <v>206</v>
      </c>
    </row>
    <row r="28" ht="16.3" customHeight="1" spans="1:11">
      <c r="A28" s="17" t="s">
        <v>170</v>
      </c>
      <c r="B28" s="18"/>
      <c r="C28" s="18"/>
      <c r="D28" s="18"/>
      <c r="E28" s="18"/>
      <c r="F28" s="18"/>
      <c r="G28" s="18"/>
      <c r="H28" s="18"/>
      <c r="I28" s="18"/>
      <c r="J28" s="23"/>
      <c r="K28" t="s">
        <v>206</v>
      </c>
    </row>
    <row r="29" ht="16.3" customHeight="1" spans="1:11">
      <c r="A29" s="17" t="s">
        <v>171</v>
      </c>
      <c r="B29" s="18"/>
      <c r="C29" s="18"/>
      <c r="D29" s="18"/>
      <c r="E29" s="18"/>
      <c r="F29" s="18"/>
      <c r="G29" s="18"/>
      <c r="H29" s="18"/>
      <c r="I29" s="18"/>
      <c r="J29" s="23"/>
      <c r="K29" t="s">
        <v>206</v>
      </c>
    </row>
    <row r="30" ht="16.3" customHeight="1" spans="1:11">
      <c r="A30" s="17" t="s">
        <v>116</v>
      </c>
      <c r="B30" s="18"/>
      <c r="C30" s="18"/>
      <c r="D30" s="18"/>
      <c r="E30" s="18"/>
      <c r="F30" s="18"/>
      <c r="G30" s="18"/>
      <c r="H30" s="18"/>
      <c r="I30" s="18"/>
      <c r="J30" s="23"/>
      <c r="K30" t="s">
        <v>205</v>
      </c>
    </row>
    <row r="31" ht="16.3" customHeight="1" spans="1:11">
      <c r="A31" s="17" t="s">
        <v>174</v>
      </c>
      <c r="B31" s="18"/>
      <c r="C31" s="18"/>
      <c r="D31" s="18"/>
      <c r="E31" s="18"/>
      <c r="F31" s="18"/>
      <c r="G31" s="18"/>
      <c r="H31" s="18"/>
      <c r="I31" s="18"/>
      <c r="J31" s="23"/>
      <c r="K31" t="s">
        <v>206</v>
      </c>
    </row>
    <row r="32" ht="16.3" customHeight="1" spans="1:11">
      <c r="A32" s="17" t="s">
        <v>175</v>
      </c>
      <c r="B32" s="18"/>
      <c r="C32" s="18"/>
      <c r="D32" s="18"/>
      <c r="E32" s="18"/>
      <c r="F32" s="18"/>
      <c r="G32" s="18"/>
      <c r="H32" s="18"/>
      <c r="I32" s="18"/>
      <c r="J32" s="23"/>
      <c r="K32" t="s">
        <v>206</v>
      </c>
    </row>
    <row r="33" ht="16.3" customHeight="1" spans="1:11">
      <c r="A33" s="17" t="s">
        <v>176</v>
      </c>
      <c r="B33" s="18"/>
      <c r="C33" s="18"/>
      <c r="D33" s="18"/>
      <c r="E33" s="18"/>
      <c r="F33" s="18"/>
      <c r="G33" s="18"/>
      <c r="H33" s="18"/>
      <c r="I33" s="18"/>
      <c r="J33" s="23"/>
      <c r="K33" t="s">
        <v>206</v>
      </c>
    </row>
    <row r="34" ht="16.3" customHeight="1" spans="1:11">
      <c r="A34" s="17" t="s">
        <v>177</v>
      </c>
      <c r="B34" s="18"/>
      <c r="C34" s="18"/>
      <c r="D34" s="18"/>
      <c r="E34" s="18"/>
      <c r="F34" s="18"/>
      <c r="G34" s="18"/>
      <c r="H34" s="18"/>
      <c r="I34" s="18"/>
      <c r="J34" s="23"/>
      <c r="K34" t="s">
        <v>206</v>
      </c>
    </row>
    <row r="35" ht="16.3" customHeight="1" spans="1:11">
      <c r="A35" s="17" t="s">
        <v>178</v>
      </c>
      <c r="B35" s="18"/>
      <c r="C35" s="18"/>
      <c r="D35" s="18"/>
      <c r="E35" s="18"/>
      <c r="F35" s="18"/>
      <c r="G35" s="18"/>
      <c r="H35" s="18"/>
      <c r="I35" s="18"/>
      <c r="J35" s="23"/>
      <c r="K35" t="s">
        <v>206</v>
      </c>
    </row>
    <row r="36" ht="16.3" customHeight="1" spans="1:11">
      <c r="A36" s="17" t="s">
        <v>179</v>
      </c>
      <c r="B36" s="18"/>
      <c r="C36" s="18"/>
      <c r="D36" s="18"/>
      <c r="E36" s="18"/>
      <c r="F36" s="18"/>
      <c r="G36" s="18"/>
      <c r="H36" s="18"/>
      <c r="I36" s="18"/>
      <c r="J36" s="23"/>
      <c r="K36" t="s">
        <v>206</v>
      </c>
    </row>
    <row r="37" ht="16.3" customHeight="1" spans="1:11">
      <c r="A37" s="17" t="s">
        <v>118</v>
      </c>
      <c r="B37" s="18"/>
      <c r="C37" s="18"/>
      <c r="D37" s="18"/>
      <c r="E37" s="18"/>
      <c r="F37" s="18"/>
      <c r="G37" s="18"/>
      <c r="H37" s="18"/>
      <c r="I37" s="18"/>
      <c r="J37" s="23"/>
      <c r="K37" t="s">
        <v>205</v>
      </c>
    </row>
    <row r="38" ht="16.3" customHeight="1" spans="1:11">
      <c r="A38" s="17" t="s">
        <v>182</v>
      </c>
      <c r="B38" s="18"/>
      <c r="C38" s="18"/>
      <c r="D38" s="18"/>
      <c r="E38" s="18"/>
      <c r="F38" s="18"/>
      <c r="G38" s="18"/>
      <c r="H38" s="18"/>
      <c r="I38" s="18"/>
      <c r="J38" s="23"/>
      <c r="K38" t="s">
        <v>206</v>
      </c>
    </row>
    <row r="39" ht="11" customHeight="1" spans="1:11">
      <c r="A39" s="17" t="s">
        <v>183</v>
      </c>
      <c r="B39" s="18"/>
      <c r="C39" s="18"/>
      <c r="D39" s="18"/>
      <c r="E39" s="18"/>
      <c r="F39" s="18"/>
      <c r="G39" s="18"/>
      <c r="H39" s="18"/>
      <c r="I39" s="18"/>
      <c r="J39" s="23"/>
      <c r="K39" t="s">
        <v>206</v>
      </c>
    </row>
    <row r="40" ht="16.3" customHeight="1" spans="1:11">
      <c r="A40" s="17" t="s">
        <v>6</v>
      </c>
      <c r="B40" s="23"/>
      <c r="C40" s="6" t="s">
        <v>6</v>
      </c>
      <c r="D40" s="6" t="s">
        <v>61</v>
      </c>
      <c r="E40" s="6" t="s">
        <v>6</v>
      </c>
      <c r="F40" s="5" t="s">
        <v>6</v>
      </c>
      <c r="G40" s="8"/>
      <c r="H40" s="25"/>
      <c r="I40" s="26"/>
      <c r="J40" s="8"/>
      <c r="K40" t="s">
        <v>6</v>
      </c>
    </row>
    <row r="41" ht="16.3" customHeight="1" spans="1:11">
      <c r="A41" s="17" t="s">
        <v>119</v>
      </c>
      <c r="B41" s="23"/>
      <c r="C41" s="6" t="s">
        <v>1059</v>
      </c>
      <c r="D41" s="6" t="s">
        <v>1052</v>
      </c>
      <c r="E41" s="6" t="s">
        <v>6</v>
      </c>
      <c r="F41" s="5" t="s">
        <v>210</v>
      </c>
      <c r="G41" s="10">
        <v>4.4</v>
      </c>
      <c r="H41" s="27">
        <v>77.42</v>
      </c>
      <c r="I41" s="28"/>
      <c r="J41" s="9">
        <v>340.65</v>
      </c>
      <c r="K41" t="s">
        <v>6</v>
      </c>
    </row>
    <row r="42" ht="16.3" customHeight="1" spans="1:11">
      <c r="A42" s="17" t="s">
        <v>601</v>
      </c>
      <c r="B42" s="23"/>
      <c r="C42" s="6" t="s">
        <v>1068</v>
      </c>
      <c r="D42" s="6" t="s">
        <v>1069</v>
      </c>
      <c r="E42" s="6" t="s">
        <v>6</v>
      </c>
      <c r="F42" s="5" t="s">
        <v>210</v>
      </c>
      <c r="G42" s="10">
        <v>4.4</v>
      </c>
      <c r="H42" s="27">
        <v>77.42</v>
      </c>
      <c r="I42" s="28"/>
      <c r="J42" s="9">
        <v>340.65</v>
      </c>
      <c r="K42" t="s">
        <v>6</v>
      </c>
    </row>
    <row r="43" ht="16.3" customHeight="1" spans="1:11">
      <c r="A43" s="17" t="s">
        <v>121</v>
      </c>
      <c r="B43" s="23"/>
      <c r="C43" s="6" t="s">
        <v>1060</v>
      </c>
      <c r="D43" s="6" t="s">
        <v>1054</v>
      </c>
      <c r="E43" s="6" t="s">
        <v>6</v>
      </c>
      <c r="F43" s="5" t="s">
        <v>210</v>
      </c>
      <c r="G43" s="10">
        <v>13.2</v>
      </c>
      <c r="H43" s="27">
        <v>73.35</v>
      </c>
      <c r="I43" s="28"/>
      <c r="J43" s="9">
        <v>968.22</v>
      </c>
      <c r="K43" t="s">
        <v>6</v>
      </c>
    </row>
    <row r="44" ht="27.9" customHeight="1" spans="1:11">
      <c r="A44" s="17" t="s">
        <v>608</v>
      </c>
      <c r="B44" s="23"/>
      <c r="C44" s="6" t="s">
        <v>1076</v>
      </c>
      <c r="D44" s="6" t="s">
        <v>1077</v>
      </c>
      <c r="E44" s="6" t="s">
        <v>6</v>
      </c>
      <c r="F44" s="5" t="s">
        <v>210</v>
      </c>
      <c r="G44" s="10">
        <v>13.2</v>
      </c>
      <c r="H44" s="27">
        <v>73.35</v>
      </c>
      <c r="I44" s="28"/>
      <c r="J44" s="9">
        <v>968.22</v>
      </c>
      <c r="K44" t="s">
        <v>6</v>
      </c>
    </row>
    <row r="45" ht="16.3" customHeight="1" spans="1:11">
      <c r="A45" s="17" t="s">
        <v>225</v>
      </c>
      <c r="B45" s="23"/>
      <c r="C45" s="6" t="s">
        <v>1061</v>
      </c>
      <c r="D45" s="6" t="s">
        <v>1058</v>
      </c>
      <c r="E45" s="6" t="s">
        <v>6</v>
      </c>
      <c r="F45" s="5" t="s">
        <v>210</v>
      </c>
      <c r="G45" s="10">
        <v>13.2</v>
      </c>
      <c r="H45" s="27">
        <v>68.13</v>
      </c>
      <c r="I45" s="28"/>
      <c r="J45" s="9">
        <v>899.32</v>
      </c>
      <c r="K45" t="s">
        <v>6</v>
      </c>
    </row>
    <row r="46" ht="16.3" customHeight="1" spans="1:11">
      <c r="A46" s="17" t="s">
        <v>610</v>
      </c>
      <c r="B46" s="23"/>
      <c r="C46" s="6" t="s">
        <v>1074</v>
      </c>
      <c r="D46" s="6" t="s">
        <v>1078</v>
      </c>
      <c r="E46" s="6" t="s">
        <v>6</v>
      </c>
      <c r="F46" s="5" t="s">
        <v>210</v>
      </c>
      <c r="G46" s="10">
        <v>13.2</v>
      </c>
      <c r="H46" s="27">
        <v>68.13</v>
      </c>
      <c r="I46" s="28"/>
      <c r="J46" s="9">
        <v>899.32</v>
      </c>
      <c r="K46" t="s">
        <v>6</v>
      </c>
    </row>
    <row r="47" ht="27.9" customHeight="1" spans="1:11">
      <c r="A47" s="11" t="s">
        <v>1049</v>
      </c>
      <c r="B47" s="11"/>
      <c r="C47" s="11"/>
      <c r="D47" s="11"/>
      <c r="E47" s="11"/>
      <c r="F47" s="11"/>
      <c r="G47" s="11"/>
      <c r="H47" s="11"/>
      <c r="I47" s="11"/>
      <c r="J47" s="11"/>
      <c r="K47" s="12" t="s">
        <v>6</v>
      </c>
    </row>
    <row r="48" ht="17.05" customHeight="1" spans="1:11">
      <c r="A48" s="2" t="s">
        <v>6</v>
      </c>
      <c r="B48" s="2"/>
      <c r="C48" s="2"/>
      <c r="D48" s="2"/>
      <c r="E48" s="2"/>
      <c r="F48" s="2"/>
      <c r="G48" s="2"/>
      <c r="H48" s="2"/>
      <c r="I48" s="2"/>
      <c r="J48" s="2"/>
      <c r="K48" s="12" t="s">
        <v>6</v>
      </c>
    </row>
    <row r="49" ht="17.05" customHeight="1" spans="1:11">
      <c r="A49" s="3" t="s">
        <v>21</v>
      </c>
      <c r="B49" s="3"/>
      <c r="C49" s="3"/>
      <c r="D49" s="3"/>
      <c r="E49" s="3"/>
      <c r="F49" s="3"/>
      <c r="G49" s="3"/>
      <c r="H49" s="3"/>
      <c r="I49" s="33" t="s">
        <v>1067</v>
      </c>
      <c r="J49" s="33"/>
      <c r="K49" s="12" t="s">
        <v>6</v>
      </c>
    </row>
    <row r="50" ht="17.05" customHeight="1" spans="1:11">
      <c r="A50" s="29" t="s">
        <v>22</v>
      </c>
      <c r="B50" s="30"/>
      <c r="C50" s="13" t="s">
        <v>195</v>
      </c>
      <c r="D50" s="13" t="s">
        <v>196</v>
      </c>
      <c r="E50" s="13" t="s">
        <v>197</v>
      </c>
      <c r="F50" s="13" t="s">
        <v>198</v>
      </c>
      <c r="G50" s="13" t="s">
        <v>199</v>
      </c>
      <c r="H50" s="14" t="s">
        <v>200</v>
      </c>
      <c r="I50" s="15"/>
      <c r="J50" s="20"/>
      <c r="K50" s="34" t="s">
        <v>6</v>
      </c>
    </row>
    <row r="51" ht="17.05" customHeight="1" spans="1:11">
      <c r="A51" s="31"/>
      <c r="B51" s="32"/>
      <c r="C51" s="16"/>
      <c r="D51" s="16"/>
      <c r="E51" s="16"/>
      <c r="F51" s="16"/>
      <c r="G51" s="16"/>
      <c r="H51" s="14" t="s">
        <v>201</v>
      </c>
      <c r="I51" s="20"/>
      <c r="J51" s="4" t="s">
        <v>202</v>
      </c>
      <c r="K51" s="34" t="s">
        <v>6</v>
      </c>
    </row>
    <row r="52" ht="16.3" customHeight="1" spans="1:11">
      <c r="A52" s="17" t="s">
        <v>6</v>
      </c>
      <c r="B52" s="23"/>
      <c r="C52" s="6" t="s">
        <v>6</v>
      </c>
      <c r="D52" s="6" t="s">
        <v>1079</v>
      </c>
      <c r="E52" s="6" t="s">
        <v>6</v>
      </c>
      <c r="F52" s="5" t="s">
        <v>6</v>
      </c>
      <c r="G52" s="8"/>
      <c r="H52" s="25"/>
      <c r="I52" s="26"/>
      <c r="J52" s="8"/>
      <c r="K52" t="s">
        <v>6</v>
      </c>
    </row>
    <row r="53" ht="16.3" customHeight="1" spans="1:11">
      <c r="A53" s="17" t="s">
        <v>229</v>
      </c>
      <c r="B53" s="23"/>
      <c r="C53" s="6" t="s">
        <v>1062</v>
      </c>
      <c r="D53" s="6" t="s">
        <v>1056</v>
      </c>
      <c r="E53" s="6" t="s">
        <v>6</v>
      </c>
      <c r="F53" s="5" t="s">
        <v>210</v>
      </c>
      <c r="G53" s="10">
        <v>23.4</v>
      </c>
      <c r="H53" s="27">
        <v>84.81</v>
      </c>
      <c r="I53" s="28"/>
      <c r="J53" s="9">
        <v>1984.55</v>
      </c>
      <c r="K53" t="s">
        <v>6</v>
      </c>
    </row>
    <row r="54" ht="27.9" customHeight="1" spans="1:11">
      <c r="A54" s="17" t="s">
        <v>612</v>
      </c>
      <c r="B54" s="23"/>
      <c r="C54" s="6" t="s">
        <v>1072</v>
      </c>
      <c r="D54" s="6" t="s">
        <v>1073</v>
      </c>
      <c r="E54" s="6" t="s">
        <v>6</v>
      </c>
      <c r="F54" s="5" t="s">
        <v>210</v>
      </c>
      <c r="G54" s="10">
        <v>23.4</v>
      </c>
      <c r="H54" s="27">
        <v>84.81</v>
      </c>
      <c r="I54" s="28"/>
      <c r="J54" s="9">
        <v>1984.55</v>
      </c>
      <c r="K54" t="s">
        <v>6</v>
      </c>
    </row>
    <row r="55" ht="16.3" customHeight="1" spans="1:11">
      <c r="A55" s="17" t="s">
        <v>233</v>
      </c>
      <c r="B55" s="23"/>
      <c r="C55" s="6" t="s">
        <v>1063</v>
      </c>
      <c r="D55" s="6" t="s">
        <v>1064</v>
      </c>
      <c r="E55" s="6" t="s">
        <v>6</v>
      </c>
      <c r="F55" s="5" t="s">
        <v>210</v>
      </c>
      <c r="G55" s="10">
        <v>4.375</v>
      </c>
      <c r="H55" s="27">
        <v>75.62</v>
      </c>
      <c r="I55" s="28"/>
      <c r="J55" s="9">
        <v>330.84</v>
      </c>
      <c r="K55" t="s">
        <v>6</v>
      </c>
    </row>
    <row r="56" ht="16.3" customHeight="1" spans="1:11">
      <c r="A56" s="17" t="s">
        <v>614</v>
      </c>
      <c r="B56" s="23"/>
      <c r="C56" s="6" t="s">
        <v>1080</v>
      </c>
      <c r="D56" s="6" t="s">
        <v>1081</v>
      </c>
      <c r="E56" s="6" t="s">
        <v>6</v>
      </c>
      <c r="F56" s="5" t="s">
        <v>210</v>
      </c>
      <c r="G56" s="10">
        <v>4.375</v>
      </c>
      <c r="H56" s="27">
        <v>75.62</v>
      </c>
      <c r="I56" s="28"/>
      <c r="J56" s="9">
        <v>330.84</v>
      </c>
      <c r="K56" t="s">
        <v>6</v>
      </c>
    </row>
    <row r="57" ht="16.3" customHeight="1" spans="1:11">
      <c r="A57" s="17" t="s">
        <v>236</v>
      </c>
      <c r="B57" s="23"/>
      <c r="C57" s="6" t="s">
        <v>1065</v>
      </c>
      <c r="D57" s="6" t="s">
        <v>1066</v>
      </c>
      <c r="E57" s="6" t="s">
        <v>6</v>
      </c>
      <c r="F57" s="5" t="s">
        <v>210</v>
      </c>
      <c r="G57" s="10">
        <v>72.6</v>
      </c>
      <c r="H57" s="27">
        <v>4.23</v>
      </c>
      <c r="I57" s="28"/>
      <c r="J57" s="9">
        <v>307.1</v>
      </c>
      <c r="K57" t="s">
        <v>6</v>
      </c>
    </row>
    <row r="58" ht="16.3" customHeight="1" spans="1:11">
      <c r="A58" s="17" t="s">
        <v>616</v>
      </c>
      <c r="B58" s="23"/>
      <c r="C58" s="6" t="s">
        <v>1082</v>
      </c>
      <c r="D58" s="6" t="s">
        <v>1083</v>
      </c>
      <c r="E58" s="6" t="s">
        <v>6</v>
      </c>
      <c r="F58" s="5" t="s">
        <v>210</v>
      </c>
      <c r="G58" s="10">
        <v>72.6</v>
      </c>
      <c r="H58" s="27">
        <v>4.23</v>
      </c>
      <c r="I58" s="28"/>
      <c r="J58" s="9">
        <v>307.1</v>
      </c>
      <c r="K58" t="s">
        <v>6</v>
      </c>
    </row>
    <row r="59" ht="16.3" customHeight="1" spans="1:11">
      <c r="A59" s="17" t="s">
        <v>184</v>
      </c>
      <c r="B59" s="18"/>
      <c r="C59" s="18"/>
      <c r="D59" s="18"/>
      <c r="E59" s="18"/>
      <c r="F59" s="18"/>
      <c r="G59" s="18"/>
      <c r="H59" s="18"/>
      <c r="I59" s="18"/>
      <c r="J59" s="23"/>
      <c r="K59" t="s">
        <v>206</v>
      </c>
    </row>
    <row r="60" ht="16.3" customHeight="1" spans="1:11">
      <c r="A60" s="17" t="s">
        <v>185</v>
      </c>
      <c r="B60" s="18"/>
      <c r="C60" s="18"/>
      <c r="D60" s="18"/>
      <c r="E60" s="18"/>
      <c r="F60" s="18"/>
      <c r="G60" s="18"/>
      <c r="H60" s="18"/>
      <c r="I60" s="18"/>
      <c r="J60" s="23"/>
      <c r="K60" t="s">
        <v>206</v>
      </c>
    </row>
    <row r="61" ht="16.3" customHeight="1" spans="1:11">
      <c r="A61" s="17" t="s">
        <v>186</v>
      </c>
      <c r="B61" s="18"/>
      <c r="C61" s="18"/>
      <c r="D61" s="18"/>
      <c r="E61" s="18"/>
      <c r="F61" s="18"/>
      <c r="G61" s="18"/>
      <c r="H61" s="18"/>
      <c r="I61" s="18"/>
      <c r="J61" s="23"/>
      <c r="K61" t="s">
        <v>206</v>
      </c>
    </row>
    <row r="62" ht="16.3" customHeight="1" spans="1:11">
      <c r="A62" s="17" t="s">
        <v>120</v>
      </c>
      <c r="B62" s="18"/>
      <c r="C62" s="18"/>
      <c r="D62" s="18"/>
      <c r="E62" s="18"/>
      <c r="F62" s="18"/>
      <c r="G62" s="18"/>
      <c r="H62" s="18"/>
      <c r="I62" s="18"/>
      <c r="J62" s="23"/>
      <c r="K62" t="s">
        <v>551</v>
      </c>
    </row>
    <row r="63" ht="16.3" customHeight="1" spans="1:11">
      <c r="A63" s="17" t="s">
        <v>189</v>
      </c>
      <c r="B63" s="18"/>
      <c r="C63" s="18"/>
      <c r="D63" s="18"/>
      <c r="E63" s="18"/>
      <c r="F63" s="18"/>
      <c r="G63" s="18"/>
      <c r="H63" s="18"/>
      <c r="I63" s="18"/>
      <c r="J63" s="23"/>
      <c r="K63" t="s">
        <v>552</v>
      </c>
    </row>
    <row r="64" ht="16.3" customHeight="1" spans="1:11">
      <c r="A64" s="17" t="s">
        <v>190</v>
      </c>
      <c r="B64" s="18"/>
      <c r="C64" s="18"/>
      <c r="D64" s="18"/>
      <c r="E64" s="18"/>
      <c r="F64" s="18"/>
      <c r="G64" s="18"/>
      <c r="H64" s="18"/>
      <c r="I64" s="18"/>
      <c r="J64" s="23"/>
      <c r="K64" t="s">
        <v>552</v>
      </c>
    </row>
    <row r="65" ht="16.3" customHeight="1" spans="1:11">
      <c r="A65" s="17" t="s">
        <v>122</v>
      </c>
      <c r="B65" s="18"/>
      <c r="C65" s="18"/>
      <c r="D65" s="18"/>
      <c r="E65" s="18"/>
      <c r="F65" s="18"/>
      <c r="G65" s="18"/>
      <c r="H65" s="18"/>
      <c r="I65" s="18"/>
      <c r="J65" s="23"/>
      <c r="K65" t="s">
        <v>205</v>
      </c>
    </row>
    <row r="66" ht="16.3" customHeight="1" spans="1:11">
      <c r="A66" s="17" t="s">
        <v>122</v>
      </c>
      <c r="B66" s="18"/>
      <c r="C66" s="18"/>
      <c r="D66" s="18"/>
      <c r="E66" s="18"/>
      <c r="F66" s="18"/>
      <c r="G66" s="18"/>
      <c r="H66" s="18"/>
      <c r="I66" s="18"/>
      <c r="J66" s="23"/>
      <c r="K66" t="s">
        <v>206</v>
      </c>
    </row>
    <row r="67" ht="17.05" customHeight="1" spans="1:11">
      <c r="A67" s="14" t="s">
        <v>1021</v>
      </c>
      <c r="B67" s="15"/>
      <c r="C67" s="15"/>
      <c r="D67" s="15"/>
      <c r="E67" s="15"/>
      <c r="F67" s="15"/>
      <c r="G67" s="15"/>
      <c r="H67" s="15"/>
      <c r="I67" s="20"/>
      <c r="J67" s="9">
        <v>28438.35</v>
      </c>
      <c r="K67" s="34" t="s">
        <v>6</v>
      </c>
    </row>
  </sheetData>
  <mergeCells count="10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J47"/>
    <mergeCell ref="A48:J48"/>
    <mergeCell ref="A49:H49"/>
    <mergeCell ref="I49:J49"/>
    <mergeCell ref="H50:J50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J61"/>
    <mergeCell ref="A62:J62"/>
    <mergeCell ref="A63:J63"/>
    <mergeCell ref="A64:J64"/>
    <mergeCell ref="A65:J65"/>
    <mergeCell ref="A66:J66"/>
    <mergeCell ref="A67:I67"/>
    <mergeCell ref="C4:C5"/>
    <mergeCell ref="C50:C51"/>
    <mergeCell ref="D4:D5"/>
    <mergeCell ref="D50:D51"/>
    <mergeCell ref="E4:E5"/>
    <mergeCell ref="E50:E51"/>
    <mergeCell ref="F4:F5"/>
    <mergeCell ref="F50:F51"/>
    <mergeCell ref="G4:G5"/>
    <mergeCell ref="G50:G51"/>
    <mergeCell ref="A4:B5"/>
    <mergeCell ref="A50:B51"/>
  </mergeCells>
  <pageMargins left="0.590551181102362" right="0" top="0.393700787401575" bottom="0" header="0" footer="0"/>
  <pageSetup paperSize="9" orientation="portrait"/>
  <headerFooter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3"/>
  <sheetViews>
    <sheetView view="pageBreakPreview" zoomScaleNormal="100" topLeftCell="A453" workbookViewId="0">
      <selection activeCell="A1" sqref="A1:N1"/>
    </sheetView>
  </sheetViews>
  <sheetFormatPr defaultColWidth="10" defaultRowHeight="14.4"/>
  <cols>
    <col min="1" max="1" width="6.37962962962963" customWidth="1"/>
    <col min="2" max="2" width="11.7962962962963" customWidth="1"/>
    <col min="3" max="3" width="33.2314814814815" customWidth="1"/>
    <col min="4" max="4" width="5.2962962962963" customWidth="1"/>
    <col min="5" max="6" width="8.27777777777778" customWidth="1"/>
    <col min="7" max="7" width="8.81481481481481" customWidth="1"/>
    <col min="8" max="8" width="9.22222222222222" customWidth="1"/>
    <col min="9" max="9" width="7.46296296296296" customWidth="1"/>
    <col min="10" max="10" width="7.73148148148148" customWidth="1"/>
    <col min="11" max="11" width="7.60185185185185" customWidth="1"/>
    <col min="12" max="12" width="8" customWidth="1"/>
    <col min="13" max="13" width="7.46296296296296" customWidth="1"/>
    <col min="14" max="14" width="9.89814814814815" customWidth="1"/>
    <col min="15" max="15" width="10" hidden="1" customWidth="1"/>
  </cols>
  <sheetData>
    <row r="1" ht="27.9" customHeight="1" spans="1:15">
      <c r="A1" s="11" t="s">
        <v>1084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 t="s">
        <v>6</v>
      </c>
    </row>
    <row r="2" ht="16.3" customHeight="1" spans="1:1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 t="s">
        <v>6</v>
      </c>
    </row>
    <row r="3" ht="17.05" customHeight="1" spans="1:1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1085</v>
      </c>
      <c r="N3" s="12"/>
      <c r="O3" s="19" t="s">
        <v>6</v>
      </c>
    </row>
    <row r="4" ht="17.05" customHeight="1" spans="1:15">
      <c r="A4" s="13" t="s">
        <v>22</v>
      </c>
      <c r="B4" s="13" t="s">
        <v>195</v>
      </c>
      <c r="C4" s="13" t="s">
        <v>1086</v>
      </c>
      <c r="D4" s="13" t="s">
        <v>32</v>
      </c>
      <c r="E4" s="13" t="s">
        <v>199</v>
      </c>
      <c r="F4" s="14" t="s">
        <v>1087</v>
      </c>
      <c r="G4" s="15"/>
      <c r="H4" s="15"/>
      <c r="I4" s="15"/>
      <c r="J4" s="15"/>
      <c r="K4" s="15"/>
      <c r="L4" s="15"/>
      <c r="M4" s="20"/>
      <c r="N4" s="21" t="s">
        <v>1088</v>
      </c>
      <c r="O4" s="22" t="s">
        <v>6</v>
      </c>
    </row>
    <row r="5" ht="41.85" customHeight="1" spans="1:15">
      <c r="A5" s="16"/>
      <c r="B5" s="16"/>
      <c r="C5" s="16"/>
      <c r="D5" s="16"/>
      <c r="E5" s="16"/>
      <c r="F5" s="4" t="s">
        <v>1089</v>
      </c>
      <c r="G5" s="4" t="s">
        <v>1090</v>
      </c>
      <c r="H5" s="5" t="s">
        <v>1091</v>
      </c>
      <c r="I5" s="4" t="s">
        <v>1092</v>
      </c>
      <c r="J5" s="4" t="s">
        <v>1093</v>
      </c>
      <c r="K5" s="4" t="s">
        <v>1094</v>
      </c>
      <c r="L5" s="4" t="s">
        <v>1095</v>
      </c>
      <c r="M5" s="5" t="s">
        <v>1096</v>
      </c>
      <c r="N5" s="24"/>
      <c r="O5" s="22" t="s">
        <v>6</v>
      </c>
    </row>
    <row r="6" ht="16.3" customHeight="1" spans="1:15">
      <c r="A6" s="17" t="s">
        <v>203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t="s">
        <v>204</v>
      </c>
    </row>
    <row r="7" ht="16.3" customHeight="1" spans="1:15">
      <c r="A7" s="17" t="s">
        <v>112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t="s">
        <v>205</v>
      </c>
    </row>
    <row r="8" ht="16.3" customHeight="1" spans="1:15">
      <c r="A8" s="17" t="s">
        <v>131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t="s">
        <v>206</v>
      </c>
    </row>
    <row r="9" ht="16.3" customHeight="1" spans="1:15">
      <c r="A9" s="5" t="s">
        <v>6</v>
      </c>
      <c r="B9" s="6" t="s">
        <v>6</v>
      </c>
      <c r="C9" s="6" t="s">
        <v>207</v>
      </c>
      <c r="D9" s="5" t="s">
        <v>6</v>
      </c>
      <c r="E9" s="8"/>
      <c r="F9" s="8"/>
      <c r="G9" s="8"/>
      <c r="H9" s="8"/>
      <c r="I9" s="8"/>
      <c r="J9" s="8"/>
      <c r="K9" s="8"/>
      <c r="L9" s="8"/>
      <c r="M9" s="8"/>
      <c r="N9" s="8"/>
      <c r="O9" t="s">
        <v>6</v>
      </c>
    </row>
    <row r="10" ht="27.9" customHeight="1" spans="1:15">
      <c r="A10" s="5" t="s">
        <v>111</v>
      </c>
      <c r="B10" s="6" t="s">
        <v>208</v>
      </c>
      <c r="C10" s="6" t="s">
        <v>1097</v>
      </c>
      <c r="D10" s="5" t="s">
        <v>210</v>
      </c>
      <c r="E10" s="10">
        <v>19.762</v>
      </c>
      <c r="F10" s="9">
        <v>68.03</v>
      </c>
      <c r="G10" s="9">
        <v>26.04</v>
      </c>
      <c r="H10" s="8"/>
      <c r="I10" s="8"/>
      <c r="J10" s="9">
        <v>6.11</v>
      </c>
      <c r="K10" s="9">
        <v>6.01</v>
      </c>
      <c r="L10" s="8"/>
      <c r="M10" s="9">
        <v>9.56</v>
      </c>
      <c r="N10" s="9">
        <v>115.75</v>
      </c>
      <c r="O10" t="s">
        <v>6</v>
      </c>
    </row>
    <row r="11" ht="16.3" customHeight="1" spans="1:15">
      <c r="A11" s="5" t="s">
        <v>130</v>
      </c>
      <c r="B11" s="6" t="s">
        <v>581</v>
      </c>
      <c r="C11" s="6" t="s">
        <v>582</v>
      </c>
      <c r="D11" s="5" t="s">
        <v>210</v>
      </c>
      <c r="E11" s="10">
        <v>19.762</v>
      </c>
      <c r="F11" s="9">
        <v>68.03</v>
      </c>
      <c r="G11" s="9">
        <v>26.04</v>
      </c>
      <c r="H11" s="8"/>
      <c r="I11" s="8"/>
      <c r="J11" s="9">
        <v>6.11</v>
      </c>
      <c r="K11" s="9">
        <v>6.01</v>
      </c>
      <c r="L11" s="8"/>
      <c r="M11" s="9">
        <v>9.56</v>
      </c>
      <c r="N11" s="9">
        <v>115.75</v>
      </c>
      <c r="O11" t="s">
        <v>6</v>
      </c>
    </row>
    <row r="12" ht="27.9" customHeight="1" spans="1:15">
      <c r="A12" s="5" t="s">
        <v>113</v>
      </c>
      <c r="B12" s="6" t="s">
        <v>211</v>
      </c>
      <c r="C12" s="6" t="s">
        <v>1098</v>
      </c>
      <c r="D12" s="5" t="s">
        <v>210</v>
      </c>
      <c r="E12" s="10">
        <v>51.6</v>
      </c>
      <c r="F12" s="9">
        <v>281.48</v>
      </c>
      <c r="G12" s="9">
        <v>55.35</v>
      </c>
      <c r="H12" s="8"/>
      <c r="I12" s="9">
        <v>1.21</v>
      </c>
      <c r="J12" s="9">
        <v>21.97</v>
      </c>
      <c r="K12" s="9">
        <v>21.6</v>
      </c>
      <c r="L12" s="8"/>
      <c r="M12" s="9">
        <v>34.34</v>
      </c>
      <c r="N12" s="9">
        <v>415.95</v>
      </c>
      <c r="O12" t="s">
        <v>6</v>
      </c>
    </row>
    <row r="13" ht="16.3" customHeight="1" spans="1:15">
      <c r="A13" s="5" t="s">
        <v>149</v>
      </c>
      <c r="B13" s="6" t="s">
        <v>583</v>
      </c>
      <c r="C13" s="6" t="s">
        <v>584</v>
      </c>
      <c r="D13" s="5" t="s">
        <v>244</v>
      </c>
      <c r="E13" s="10">
        <v>15.48</v>
      </c>
      <c r="F13" s="9">
        <v>938.26</v>
      </c>
      <c r="G13" s="9">
        <v>184.49</v>
      </c>
      <c r="H13" s="8"/>
      <c r="I13" s="9">
        <v>4.02</v>
      </c>
      <c r="J13" s="9">
        <v>73.24</v>
      </c>
      <c r="K13" s="9">
        <v>72</v>
      </c>
      <c r="L13" s="8"/>
      <c r="M13" s="9">
        <v>114.48</v>
      </c>
      <c r="N13" s="9">
        <v>1386.49</v>
      </c>
      <c r="O13" t="s">
        <v>6</v>
      </c>
    </row>
    <row r="14" ht="74.4" customHeight="1" spans="1:15">
      <c r="A14" s="5" t="s">
        <v>115</v>
      </c>
      <c r="B14" s="6" t="s">
        <v>214</v>
      </c>
      <c r="C14" s="6" t="s">
        <v>1099</v>
      </c>
      <c r="D14" s="5" t="s">
        <v>39</v>
      </c>
      <c r="E14" s="10">
        <v>262.814</v>
      </c>
      <c r="F14" s="9">
        <v>94.17</v>
      </c>
      <c r="G14" s="9">
        <v>146.25</v>
      </c>
      <c r="H14" s="8"/>
      <c r="I14" s="9">
        <v>4.09</v>
      </c>
      <c r="J14" s="9">
        <v>15.9</v>
      </c>
      <c r="K14" s="9">
        <v>15.62</v>
      </c>
      <c r="L14" s="8"/>
      <c r="M14" s="9">
        <v>24.84</v>
      </c>
      <c r="N14" s="9">
        <v>300.87</v>
      </c>
      <c r="O14" t="s">
        <v>6</v>
      </c>
    </row>
    <row r="15" ht="16.3" customHeight="1" spans="1:15">
      <c r="A15" s="5" t="s">
        <v>160</v>
      </c>
      <c r="B15" s="6" t="s">
        <v>585</v>
      </c>
      <c r="C15" s="6" t="s">
        <v>586</v>
      </c>
      <c r="D15" s="5" t="s">
        <v>210</v>
      </c>
      <c r="E15" s="10">
        <v>565.353</v>
      </c>
      <c r="F15" s="9">
        <v>7.5</v>
      </c>
      <c r="G15" s="8"/>
      <c r="H15" s="8"/>
      <c r="I15" s="8"/>
      <c r="J15" s="9">
        <v>0.49</v>
      </c>
      <c r="K15" s="9">
        <v>0.48</v>
      </c>
      <c r="L15" s="8"/>
      <c r="M15" s="9">
        <v>0.76</v>
      </c>
      <c r="N15" s="9">
        <v>9.23</v>
      </c>
      <c r="O15" t="s">
        <v>6</v>
      </c>
    </row>
    <row r="16" ht="16.3" customHeight="1" spans="1:15">
      <c r="A16" s="5" t="s">
        <v>162</v>
      </c>
      <c r="B16" s="6" t="s">
        <v>587</v>
      </c>
      <c r="C16" s="6" t="s">
        <v>588</v>
      </c>
      <c r="D16" s="5" t="s">
        <v>244</v>
      </c>
      <c r="E16" s="10">
        <v>80.297</v>
      </c>
      <c r="F16" s="9">
        <v>83.02</v>
      </c>
      <c r="G16" s="9">
        <v>117.41</v>
      </c>
      <c r="H16" s="8"/>
      <c r="I16" s="9">
        <v>0.79</v>
      </c>
      <c r="J16" s="9">
        <v>13.08</v>
      </c>
      <c r="K16" s="9">
        <v>12.86</v>
      </c>
      <c r="L16" s="8"/>
      <c r="M16" s="9">
        <v>20.44</v>
      </c>
      <c r="N16" s="9">
        <v>247.6</v>
      </c>
      <c r="O16" t="s">
        <v>6</v>
      </c>
    </row>
    <row r="17" ht="16.3" customHeight="1" spans="1:15">
      <c r="A17" s="5" t="s">
        <v>164</v>
      </c>
      <c r="B17" s="6" t="s">
        <v>589</v>
      </c>
      <c r="C17" s="6" t="s">
        <v>590</v>
      </c>
      <c r="D17" s="5" t="s">
        <v>244</v>
      </c>
      <c r="E17" s="10">
        <v>37.087</v>
      </c>
      <c r="F17" s="9">
        <v>132.76</v>
      </c>
      <c r="G17" s="9">
        <v>455.65</v>
      </c>
      <c r="H17" s="8"/>
      <c r="I17" s="9">
        <v>27.27</v>
      </c>
      <c r="J17" s="9">
        <v>40.02</v>
      </c>
      <c r="K17" s="9">
        <v>39.34</v>
      </c>
      <c r="L17" s="8"/>
      <c r="M17" s="9">
        <v>62.55</v>
      </c>
      <c r="N17" s="9">
        <v>757.59</v>
      </c>
      <c r="O17" t="s">
        <v>6</v>
      </c>
    </row>
    <row r="18" ht="16.3" customHeight="1" spans="1:15">
      <c r="A18" s="5" t="s">
        <v>591</v>
      </c>
      <c r="B18" s="6" t="s">
        <v>592</v>
      </c>
      <c r="C18" s="6" t="s">
        <v>593</v>
      </c>
      <c r="D18" s="5" t="s">
        <v>210</v>
      </c>
      <c r="E18" s="10">
        <v>292.026</v>
      </c>
      <c r="F18" s="9">
        <v>30.54</v>
      </c>
      <c r="G18" s="9">
        <v>41.47</v>
      </c>
      <c r="H18" s="8"/>
      <c r="I18" s="8"/>
      <c r="J18" s="9">
        <v>4.68</v>
      </c>
      <c r="K18" s="9">
        <v>4.6</v>
      </c>
      <c r="L18" s="8"/>
      <c r="M18" s="9">
        <v>7.32</v>
      </c>
      <c r="N18" s="9">
        <v>88.61</v>
      </c>
      <c r="O18" t="s">
        <v>6</v>
      </c>
    </row>
    <row r="19" ht="16.3" customHeight="1" spans="1:15">
      <c r="A19" s="17" t="s">
        <v>133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3"/>
      <c r="O19" t="s">
        <v>206</v>
      </c>
    </row>
    <row r="20" ht="69" customHeight="1" spans="1:15">
      <c r="A20" s="5" t="s">
        <v>117</v>
      </c>
      <c r="B20" s="6" t="s">
        <v>216</v>
      </c>
      <c r="C20" s="6" t="s">
        <v>1100</v>
      </c>
      <c r="D20" s="5" t="s">
        <v>210</v>
      </c>
      <c r="E20" s="10">
        <v>237.172</v>
      </c>
      <c r="F20" s="9">
        <v>61.75</v>
      </c>
      <c r="G20" s="9">
        <v>84.55</v>
      </c>
      <c r="H20" s="8"/>
      <c r="I20" s="9">
        <v>2.83</v>
      </c>
      <c r="J20" s="9">
        <v>9.69</v>
      </c>
      <c r="K20" s="9">
        <v>9.54</v>
      </c>
      <c r="L20" s="8"/>
      <c r="M20" s="9">
        <v>15.15</v>
      </c>
      <c r="N20" s="9">
        <v>183.51</v>
      </c>
      <c r="O20" t="s">
        <v>6</v>
      </c>
    </row>
    <row r="21" ht="16.3" customHeight="1" spans="1:15">
      <c r="A21" s="5" t="s">
        <v>594</v>
      </c>
      <c r="B21" s="6" t="s">
        <v>585</v>
      </c>
      <c r="C21" s="6" t="s">
        <v>586</v>
      </c>
      <c r="D21" s="5" t="s">
        <v>210</v>
      </c>
      <c r="E21" s="10">
        <v>237.172</v>
      </c>
      <c r="F21" s="9">
        <v>7.5</v>
      </c>
      <c r="G21" s="8"/>
      <c r="H21" s="8"/>
      <c r="I21" s="8"/>
      <c r="J21" s="9">
        <v>0.49</v>
      </c>
      <c r="K21" s="9">
        <v>0.48</v>
      </c>
      <c r="L21" s="8"/>
      <c r="M21" s="9">
        <v>0.76</v>
      </c>
      <c r="N21" s="9">
        <v>9.23</v>
      </c>
      <c r="O21" t="s">
        <v>6</v>
      </c>
    </row>
    <row r="22" ht="16.3" customHeight="1" spans="1:15">
      <c r="A22" s="5" t="s">
        <v>595</v>
      </c>
      <c r="B22" s="6" t="s">
        <v>596</v>
      </c>
      <c r="C22" s="6" t="s">
        <v>597</v>
      </c>
      <c r="D22" s="5" t="s">
        <v>244</v>
      </c>
      <c r="E22" s="10">
        <v>35.576</v>
      </c>
      <c r="F22" s="9">
        <v>69.55</v>
      </c>
      <c r="G22" s="9">
        <v>131.38</v>
      </c>
      <c r="H22" s="8"/>
      <c r="I22" s="9">
        <v>0.71</v>
      </c>
      <c r="J22" s="9">
        <v>13.11</v>
      </c>
      <c r="K22" s="9">
        <v>12.89</v>
      </c>
      <c r="L22" s="8"/>
      <c r="M22" s="9">
        <v>20.49</v>
      </c>
      <c r="N22" s="9">
        <v>248.13</v>
      </c>
      <c r="O22" t="s">
        <v>6</v>
      </c>
    </row>
    <row r="23" ht="16.3" customHeight="1" spans="1:15">
      <c r="A23" s="5" t="s">
        <v>598</v>
      </c>
      <c r="B23" s="6" t="s">
        <v>589</v>
      </c>
      <c r="C23" s="6" t="s">
        <v>599</v>
      </c>
      <c r="D23" s="5" t="s">
        <v>244</v>
      </c>
      <c r="E23" s="10">
        <v>23.717</v>
      </c>
      <c r="F23" s="9">
        <v>132.76</v>
      </c>
      <c r="G23" s="9">
        <v>245.53</v>
      </c>
      <c r="H23" s="8"/>
      <c r="I23" s="9">
        <v>27.27</v>
      </c>
      <c r="J23" s="9">
        <v>26.36</v>
      </c>
      <c r="K23" s="9">
        <v>25.92</v>
      </c>
      <c r="L23" s="8"/>
      <c r="M23" s="9">
        <v>41.21</v>
      </c>
      <c r="N23" s="9">
        <v>499.05</v>
      </c>
      <c r="O23" t="s">
        <v>6</v>
      </c>
    </row>
    <row r="24" ht="27.9" customHeight="1" spans="1:15">
      <c r="A24" s="11" t="s">
        <v>1084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" t="s">
        <v>6</v>
      </c>
    </row>
    <row r="25" ht="16.3" customHeight="1" spans="1:15">
      <c r="A25" s="12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9" t="s">
        <v>6</v>
      </c>
    </row>
    <row r="26" ht="17.05" customHeight="1" spans="1:15">
      <c r="A26" s="3" t="s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2" t="s">
        <v>1101</v>
      </c>
      <c r="N26" s="12"/>
      <c r="O26" s="19" t="s">
        <v>6</v>
      </c>
    </row>
    <row r="27" ht="17.05" customHeight="1" spans="1:15">
      <c r="A27" s="13" t="s">
        <v>22</v>
      </c>
      <c r="B27" s="13" t="s">
        <v>195</v>
      </c>
      <c r="C27" s="13" t="s">
        <v>1086</v>
      </c>
      <c r="D27" s="13" t="s">
        <v>32</v>
      </c>
      <c r="E27" s="13" t="s">
        <v>199</v>
      </c>
      <c r="F27" s="14" t="s">
        <v>1087</v>
      </c>
      <c r="G27" s="15"/>
      <c r="H27" s="15"/>
      <c r="I27" s="15"/>
      <c r="J27" s="15"/>
      <c r="K27" s="15"/>
      <c r="L27" s="15"/>
      <c r="M27" s="20"/>
      <c r="N27" s="21" t="s">
        <v>1088</v>
      </c>
      <c r="O27" s="22" t="s">
        <v>6</v>
      </c>
    </row>
    <row r="28" ht="41.85" customHeight="1" spans="1:15">
      <c r="A28" s="16"/>
      <c r="B28" s="16"/>
      <c r="C28" s="16"/>
      <c r="D28" s="16"/>
      <c r="E28" s="16"/>
      <c r="F28" s="4" t="s">
        <v>1089</v>
      </c>
      <c r="G28" s="4" t="s">
        <v>1090</v>
      </c>
      <c r="H28" s="5" t="s">
        <v>1091</v>
      </c>
      <c r="I28" s="4" t="s">
        <v>1092</v>
      </c>
      <c r="J28" s="4" t="s">
        <v>1093</v>
      </c>
      <c r="K28" s="4" t="s">
        <v>1094</v>
      </c>
      <c r="L28" s="4" t="s">
        <v>1095</v>
      </c>
      <c r="M28" s="5" t="s">
        <v>1096</v>
      </c>
      <c r="N28" s="24"/>
      <c r="O28" s="22" t="s">
        <v>6</v>
      </c>
    </row>
    <row r="29" ht="16.3" customHeight="1" spans="1:15">
      <c r="A29" s="5" t="s">
        <v>600</v>
      </c>
      <c r="B29" s="6" t="s">
        <v>592</v>
      </c>
      <c r="C29" s="6" t="s">
        <v>593</v>
      </c>
      <c r="D29" s="5" t="s">
        <v>210</v>
      </c>
      <c r="E29" s="10">
        <v>237.172</v>
      </c>
      <c r="F29" s="9">
        <v>30.54</v>
      </c>
      <c r="G29" s="9">
        <v>40.29</v>
      </c>
      <c r="H29" s="8"/>
      <c r="I29" s="8"/>
      <c r="J29" s="9">
        <v>4.6</v>
      </c>
      <c r="K29" s="9">
        <v>4.53</v>
      </c>
      <c r="L29" s="8"/>
      <c r="M29" s="9">
        <v>7.2</v>
      </c>
      <c r="N29" s="9">
        <v>87.16</v>
      </c>
      <c r="O29" t="s">
        <v>6</v>
      </c>
    </row>
    <row r="30" ht="74.4" customHeight="1" spans="1:15">
      <c r="A30" s="5" t="s">
        <v>119</v>
      </c>
      <c r="B30" s="6" t="s">
        <v>219</v>
      </c>
      <c r="C30" s="6" t="s">
        <v>1102</v>
      </c>
      <c r="D30" s="5" t="s">
        <v>210</v>
      </c>
      <c r="E30" s="10">
        <v>40.6</v>
      </c>
      <c r="F30" s="9">
        <v>61.75</v>
      </c>
      <c r="G30" s="9">
        <v>84.55</v>
      </c>
      <c r="H30" s="8"/>
      <c r="I30" s="9">
        <v>2.83</v>
      </c>
      <c r="J30" s="9">
        <v>9.69</v>
      </c>
      <c r="K30" s="9">
        <v>9.54</v>
      </c>
      <c r="L30" s="8"/>
      <c r="M30" s="9">
        <v>15.15</v>
      </c>
      <c r="N30" s="9">
        <v>183.51</v>
      </c>
      <c r="O30" t="s">
        <v>6</v>
      </c>
    </row>
    <row r="31" ht="16.3" customHeight="1" spans="1:15">
      <c r="A31" s="5" t="s">
        <v>601</v>
      </c>
      <c r="B31" s="6" t="s">
        <v>585</v>
      </c>
      <c r="C31" s="6" t="s">
        <v>586</v>
      </c>
      <c r="D31" s="5" t="s">
        <v>210</v>
      </c>
      <c r="E31" s="10">
        <v>40.6</v>
      </c>
      <c r="F31" s="9">
        <v>7.5</v>
      </c>
      <c r="G31" s="8"/>
      <c r="H31" s="8"/>
      <c r="I31" s="8"/>
      <c r="J31" s="9">
        <v>0.49</v>
      </c>
      <c r="K31" s="9">
        <v>0.48</v>
      </c>
      <c r="L31" s="8"/>
      <c r="M31" s="9">
        <v>0.76</v>
      </c>
      <c r="N31" s="9">
        <v>9.23</v>
      </c>
      <c r="O31" t="s">
        <v>6</v>
      </c>
    </row>
    <row r="32" ht="16.3" customHeight="1" spans="1:15">
      <c r="A32" s="5" t="s">
        <v>602</v>
      </c>
      <c r="B32" s="6" t="s">
        <v>596</v>
      </c>
      <c r="C32" s="6" t="s">
        <v>597</v>
      </c>
      <c r="D32" s="5" t="s">
        <v>244</v>
      </c>
      <c r="E32" s="10">
        <v>6.09</v>
      </c>
      <c r="F32" s="9">
        <v>69.55</v>
      </c>
      <c r="G32" s="9">
        <v>131.38</v>
      </c>
      <c r="H32" s="8"/>
      <c r="I32" s="9">
        <v>0.71</v>
      </c>
      <c r="J32" s="9">
        <v>13.11</v>
      </c>
      <c r="K32" s="9">
        <v>12.89</v>
      </c>
      <c r="L32" s="8"/>
      <c r="M32" s="9">
        <v>20.49</v>
      </c>
      <c r="N32" s="9">
        <v>248.13</v>
      </c>
      <c r="O32" t="s">
        <v>6</v>
      </c>
    </row>
    <row r="33" ht="16.3" customHeight="1" spans="1:15">
      <c r="A33" s="5" t="s">
        <v>603</v>
      </c>
      <c r="B33" s="6" t="s">
        <v>589</v>
      </c>
      <c r="C33" s="6" t="s">
        <v>599</v>
      </c>
      <c r="D33" s="5" t="s">
        <v>244</v>
      </c>
      <c r="E33" s="10">
        <v>4.06</v>
      </c>
      <c r="F33" s="9">
        <v>132.76</v>
      </c>
      <c r="G33" s="9">
        <v>245.53</v>
      </c>
      <c r="H33" s="8"/>
      <c r="I33" s="9">
        <v>27.27</v>
      </c>
      <c r="J33" s="9">
        <v>26.36</v>
      </c>
      <c r="K33" s="9">
        <v>25.92</v>
      </c>
      <c r="L33" s="8"/>
      <c r="M33" s="9">
        <v>41.21</v>
      </c>
      <c r="N33" s="9">
        <v>499.05</v>
      </c>
      <c r="O33" t="s">
        <v>6</v>
      </c>
    </row>
    <row r="34" ht="16.3" customHeight="1" spans="1:15">
      <c r="A34" s="5" t="s">
        <v>604</v>
      </c>
      <c r="B34" s="6" t="s">
        <v>592</v>
      </c>
      <c r="C34" s="6" t="s">
        <v>593</v>
      </c>
      <c r="D34" s="5" t="s">
        <v>210</v>
      </c>
      <c r="E34" s="10">
        <v>40.6</v>
      </c>
      <c r="F34" s="9">
        <v>30.54</v>
      </c>
      <c r="G34" s="9">
        <v>40.29</v>
      </c>
      <c r="H34" s="8"/>
      <c r="I34" s="8"/>
      <c r="J34" s="9">
        <v>4.6</v>
      </c>
      <c r="K34" s="9">
        <v>4.53</v>
      </c>
      <c r="L34" s="8"/>
      <c r="M34" s="9">
        <v>7.2</v>
      </c>
      <c r="N34" s="9">
        <v>87.16</v>
      </c>
      <c r="O34" t="s">
        <v>6</v>
      </c>
    </row>
    <row r="35" ht="16.3" customHeight="1" spans="1:15">
      <c r="A35" s="17" t="s">
        <v>135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3"/>
      <c r="O35" t="s">
        <v>206</v>
      </c>
    </row>
    <row r="36" ht="16.3" customHeight="1" spans="1:15">
      <c r="A36" s="5" t="s">
        <v>6</v>
      </c>
      <c r="B36" s="6" t="s">
        <v>6</v>
      </c>
      <c r="C36" s="6" t="s">
        <v>221</v>
      </c>
      <c r="D36" s="5" t="s">
        <v>6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t="s">
        <v>6</v>
      </c>
    </row>
    <row r="37" ht="51.15" customHeight="1" spans="1:15">
      <c r="A37" s="5" t="s">
        <v>121</v>
      </c>
      <c r="B37" s="6" t="s">
        <v>222</v>
      </c>
      <c r="C37" s="6" t="s">
        <v>1103</v>
      </c>
      <c r="D37" s="5" t="s">
        <v>45</v>
      </c>
      <c r="E37" s="10">
        <v>3</v>
      </c>
      <c r="F37" s="8"/>
      <c r="G37" s="9">
        <v>750</v>
      </c>
      <c r="H37" s="9">
        <v>750</v>
      </c>
      <c r="I37" s="8"/>
      <c r="J37" s="8"/>
      <c r="K37" s="8"/>
      <c r="L37" s="8"/>
      <c r="M37" s="9">
        <v>67.5</v>
      </c>
      <c r="N37" s="9">
        <v>817.5</v>
      </c>
      <c r="O37" t="s">
        <v>6</v>
      </c>
    </row>
    <row r="38" ht="16.3" customHeight="1" spans="1:15">
      <c r="A38" s="5" t="s">
        <v>608</v>
      </c>
      <c r="B38" s="6" t="s">
        <v>609</v>
      </c>
      <c r="C38" s="6" t="s">
        <v>223</v>
      </c>
      <c r="D38" s="5" t="s">
        <v>45</v>
      </c>
      <c r="E38" s="10">
        <v>3</v>
      </c>
      <c r="F38" s="8"/>
      <c r="G38" s="9">
        <v>750</v>
      </c>
      <c r="H38" s="9">
        <v>750</v>
      </c>
      <c r="I38" s="8"/>
      <c r="J38" s="8"/>
      <c r="K38" s="8"/>
      <c r="L38" s="8"/>
      <c r="M38" s="9">
        <v>67.5</v>
      </c>
      <c r="N38" s="9">
        <v>817.5</v>
      </c>
      <c r="O38" t="s">
        <v>6</v>
      </c>
    </row>
    <row r="39" ht="27.9" customHeight="1" spans="1:15">
      <c r="A39" s="5" t="s">
        <v>225</v>
      </c>
      <c r="B39" s="6" t="s">
        <v>226</v>
      </c>
      <c r="C39" s="6" t="s">
        <v>1104</v>
      </c>
      <c r="D39" s="5" t="s">
        <v>64</v>
      </c>
      <c r="E39" s="10">
        <v>2</v>
      </c>
      <c r="F39" s="8"/>
      <c r="G39" s="9">
        <v>950</v>
      </c>
      <c r="H39" s="9">
        <v>950</v>
      </c>
      <c r="I39" s="8"/>
      <c r="J39" s="8"/>
      <c r="K39" s="8"/>
      <c r="L39" s="8"/>
      <c r="M39" s="9">
        <v>85.5</v>
      </c>
      <c r="N39" s="9">
        <v>1035.5</v>
      </c>
      <c r="O39" t="s">
        <v>6</v>
      </c>
    </row>
    <row r="40" ht="16.3" customHeight="1" spans="1:15">
      <c r="A40" s="5" t="s">
        <v>610</v>
      </c>
      <c r="B40" s="6" t="s">
        <v>611</v>
      </c>
      <c r="C40" s="6" t="s">
        <v>227</v>
      </c>
      <c r="D40" s="5" t="s">
        <v>64</v>
      </c>
      <c r="E40" s="10">
        <v>2</v>
      </c>
      <c r="F40" s="8"/>
      <c r="G40" s="9">
        <v>950</v>
      </c>
      <c r="H40" s="9">
        <v>950</v>
      </c>
      <c r="I40" s="8"/>
      <c r="J40" s="8"/>
      <c r="K40" s="8"/>
      <c r="L40" s="8"/>
      <c r="M40" s="9">
        <v>85.5</v>
      </c>
      <c r="N40" s="9">
        <v>1035.5</v>
      </c>
      <c r="O40" t="s">
        <v>6</v>
      </c>
    </row>
    <row r="41" ht="27.9" customHeight="1" spans="1:15">
      <c r="A41" s="5" t="s">
        <v>229</v>
      </c>
      <c r="B41" s="6" t="s">
        <v>230</v>
      </c>
      <c r="C41" s="6" t="s">
        <v>1105</v>
      </c>
      <c r="D41" s="5" t="s">
        <v>64</v>
      </c>
      <c r="E41" s="10">
        <v>8</v>
      </c>
      <c r="F41" s="8"/>
      <c r="G41" s="9">
        <v>365</v>
      </c>
      <c r="H41" s="9">
        <v>365</v>
      </c>
      <c r="I41" s="8"/>
      <c r="J41" s="8"/>
      <c r="K41" s="8"/>
      <c r="L41" s="8"/>
      <c r="M41" s="9">
        <v>32.85</v>
      </c>
      <c r="N41" s="9">
        <v>397.85</v>
      </c>
      <c r="O41" t="s">
        <v>6</v>
      </c>
    </row>
    <row r="42" ht="16.3" customHeight="1" spans="1:15">
      <c r="A42" s="5" t="s">
        <v>612</v>
      </c>
      <c r="B42" s="6" t="s">
        <v>613</v>
      </c>
      <c r="C42" s="6" t="s">
        <v>231</v>
      </c>
      <c r="D42" s="5" t="s">
        <v>64</v>
      </c>
      <c r="E42" s="10">
        <v>8</v>
      </c>
      <c r="F42" s="8"/>
      <c r="G42" s="9">
        <v>365</v>
      </c>
      <c r="H42" s="9">
        <v>365</v>
      </c>
      <c r="I42" s="8"/>
      <c r="J42" s="8"/>
      <c r="K42" s="8"/>
      <c r="L42" s="8"/>
      <c r="M42" s="9">
        <v>32.85</v>
      </c>
      <c r="N42" s="9">
        <v>397.85</v>
      </c>
      <c r="O42" t="s">
        <v>6</v>
      </c>
    </row>
    <row r="43" ht="16.3" customHeight="1" spans="1:15">
      <c r="A43" s="5" t="s">
        <v>233</v>
      </c>
      <c r="B43" s="6" t="s">
        <v>234</v>
      </c>
      <c r="C43" s="6" t="s">
        <v>235</v>
      </c>
      <c r="D43" s="5" t="s">
        <v>64</v>
      </c>
      <c r="E43" s="10">
        <v>2</v>
      </c>
      <c r="F43" s="8"/>
      <c r="G43" s="9">
        <v>1000</v>
      </c>
      <c r="H43" s="9">
        <v>1000</v>
      </c>
      <c r="I43" s="8"/>
      <c r="J43" s="8"/>
      <c r="K43" s="8"/>
      <c r="L43" s="8"/>
      <c r="M43" s="9">
        <v>90</v>
      </c>
      <c r="N43" s="9">
        <v>1090</v>
      </c>
      <c r="O43" t="s">
        <v>6</v>
      </c>
    </row>
    <row r="44" ht="16.3" customHeight="1" spans="1:15">
      <c r="A44" s="5" t="s">
        <v>614</v>
      </c>
      <c r="B44" s="6" t="s">
        <v>615</v>
      </c>
      <c r="C44" s="6" t="s">
        <v>235</v>
      </c>
      <c r="D44" s="5" t="s">
        <v>64</v>
      </c>
      <c r="E44" s="10">
        <v>2</v>
      </c>
      <c r="F44" s="8"/>
      <c r="G44" s="9">
        <v>1000</v>
      </c>
      <c r="H44" s="9">
        <v>1000</v>
      </c>
      <c r="I44" s="8"/>
      <c r="J44" s="8"/>
      <c r="K44" s="8"/>
      <c r="L44" s="8"/>
      <c r="M44" s="9">
        <v>90</v>
      </c>
      <c r="N44" s="9">
        <v>1090</v>
      </c>
      <c r="O44" t="s">
        <v>6</v>
      </c>
    </row>
    <row r="45" ht="16.3" customHeight="1" spans="1:15">
      <c r="A45" s="5" t="s">
        <v>236</v>
      </c>
      <c r="B45" s="6" t="s">
        <v>237</v>
      </c>
      <c r="C45" s="6" t="s">
        <v>238</v>
      </c>
      <c r="D45" s="5" t="s">
        <v>45</v>
      </c>
      <c r="E45" s="10">
        <v>40</v>
      </c>
      <c r="F45" s="8"/>
      <c r="G45" s="9">
        <v>8.85</v>
      </c>
      <c r="H45" s="9">
        <v>8.85</v>
      </c>
      <c r="I45" s="8"/>
      <c r="J45" s="8"/>
      <c r="K45" s="8"/>
      <c r="L45" s="8"/>
      <c r="M45" s="9">
        <v>0.8</v>
      </c>
      <c r="N45" s="9">
        <v>9.65</v>
      </c>
      <c r="O45" t="s">
        <v>6</v>
      </c>
    </row>
    <row r="46" ht="16.3" customHeight="1" spans="1:15">
      <c r="A46" s="5" t="s">
        <v>616</v>
      </c>
      <c r="B46" s="6" t="s">
        <v>615</v>
      </c>
      <c r="C46" s="6" t="s">
        <v>238</v>
      </c>
      <c r="D46" s="5" t="s">
        <v>45</v>
      </c>
      <c r="E46" s="10">
        <v>40</v>
      </c>
      <c r="F46" s="8"/>
      <c r="G46" s="9">
        <v>8.85</v>
      </c>
      <c r="H46" s="9">
        <v>8.85</v>
      </c>
      <c r="I46" s="8"/>
      <c r="J46" s="8"/>
      <c r="K46" s="8"/>
      <c r="L46" s="8"/>
      <c r="M46" s="9">
        <v>0.8</v>
      </c>
      <c r="N46" s="9">
        <v>9.65</v>
      </c>
      <c r="O46" t="s">
        <v>6</v>
      </c>
    </row>
    <row r="47" ht="16.3" customHeight="1" spans="1:15">
      <c r="A47" s="5" t="s">
        <v>6</v>
      </c>
      <c r="B47" s="6" t="s">
        <v>6</v>
      </c>
      <c r="C47" s="6" t="s">
        <v>239</v>
      </c>
      <c r="D47" s="5" t="s">
        <v>6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t="s">
        <v>6</v>
      </c>
    </row>
    <row r="48" ht="27.9" customHeight="1" spans="1:15">
      <c r="A48" s="11" t="s">
        <v>1084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9" t="s">
        <v>6</v>
      </c>
    </row>
    <row r="49" ht="16.3" customHeight="1" spans="1:15">
      <c r="A49" s="12" t="s">
        <v>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9" t="s">
        <v>6</v>
      </c>
    </row>
    <row r="50" ht="17.05" customHeight="1" spans="1:15">
      <c r="A50" s="3" t="s">
        <v>21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2" t="s">
        <v>1106</v>
      </c>
      <c r="N50" s="12"/>
      <c r="O50" s="19" t="s">
        <v>6</v>
      </c>
    </row>
    <row r="51" ht="17.05" customHeight="1" spans="1:15">
      <c r="A51" s="13" t="s">
        <v>22</v>
      </c>
      <c r="B51" s="13" t="s">
        <v>195</v>
      </c>
      <c r="C51" s="13" t="s">
        <v>1086</v>
      </c>
      <c r="D51" s="13" t="s">
        <v>32</v>
      </c>
      <c r="E51" s="13" t="s">
        <v>199</v>
      </c>
      <c r="F51" s="14" t="s">
        <v>1087</v>
      </c>
      <c r="G51" s="15"/>
      <c r="H51" s="15"/>
      <c r="I51" s="15"/>
      <c r="J51" s="15"/>
      <c r="K51" s="15"/>
      <c r="L51" s="15"/>
      <c r="M51" s="20"/>
      <c r="N51" s="21" t="s">
        <v>1088</v>
      </c>
      <c r="O51" s="22" t="s">
        <v>6</v>
      </c>
    </row>
    <row r="52" ht="41.85" customHeight="1" spans="1:15">
      <c r="A52" s="16"/>
      <c r="B52" s="16"/>
      <c r="C52" s="16"/>
      <c r="D52" s="16"/>
      <c r="E52" s="16"/>
      <c r="F52" s="4" t="s">
        <v>1089</v>
      </c>
      <c r="G52" s="4" t="s">
        <v>1090</v>
      </c>
      <c r="H52" s="5" t="s">
        <v>1091</v>
      </c>
      <c r="I52" s="4" t="s">
        <v>1092</v>
      </c>
      <c r="J52" s="4" t="s">
        <v>1093</v>
      </c>
      <c r="K52" s="4" t="s">
        <v>1094</v>
      </c>
      <c r="L52" s="4" t="s">
        <v>1095</v>
      </c>
      <c r="M52" s="5" t="s">
        <v>1096</v>
      </c>
      <c r="N52" s="24"/>
      <c r="O52" s="22" t="s">
        <v>6</v>
      </c>
    </row>
    <row r="53" ht="27.9" customHeight="1" spans="1:15">
      <c r="A53" s="5" t="s">
        <v>240</v>
      </c>
      <c r="B53" s="6" t="s">
        <v>241</v>
      </c>
      <c r="C53" s="6" t="s">
        <v>1107</v>
      </c>
      <c r="D53" s="5" t="s">
        <v>244</v>
      </c>
      <c r="E53" s="10">
        <v>0.221</v>
      </c>
      <c r="F53" s="9">
        <v>52.59</v>
      </c>
      <c r="G53" s="9">
        <v>224.42</v>
      </c>
      <c r="H53" s="8"/>
      <c r="I53" s="9">
        <v>15.05</v>
      </c>
      <c r="J53" s="9">
        <v>18.98</v>
      </c>
      <c r="K53" s="9">
        <v>18.67</v>
      </c>
      <c r="L53" s="8"/>
      <c r="M53" s="9">
        <v>29.68</v>
      </c>
      <c r="N53" s="9">
        <v>359.41</v>
      </c>
      <c r="O53" t="s">
        <v>6</v>
      </c>
    </row>
    <row r="54" ht="16.3" customHeight="1" spans="1:15">
      <c r="A54" s="5" t="s">
        <v>617</v>
      </c>
      <c r="B54" s="6" t="s">
        <v>618</v>
      </c>
      <c r="C54" s="6" t="s">
        <v>619</v>
      </c>
      <c r="D54" s="5" t="s">
        <v>244</v>
      </c>
      <c r="E54" s="10">
        <v>0.221</v>
      </c>
      <c r="F54" s="9">
        <v>34.22</v>
      </c>
      <c r="G54" s="9">
        <v>224.42</v>
      </c>
      <c r="H54" s="8"/>
      <c r="I54" s="8"/>
      <c r="J54" s="9">
        <v>16.81</v>
      </c>
      <c r="K54" s="9">
        <v>16.53</v>
      </c>
      <c r="L54" s="8"/>
      <c r="M54" s="9">
        <v>26.28</v>
      </c>
      <c r="N54" s="9">
        <v>318.26</v>
      </c>
      <c r="O54" t="s">
        <v>6</v>
      </c>
    </row>
    <row r="55" ht="16.3" customHeight="1" spans="1:15">
      <c r="A55" s="5" t="s">
        <v>620</v>
      </c>
      <c r="B55" s="6" t="s">
        <v>621</v>
      </c>
      <c r="C55" s="6" t="s">
        <v>622</v>
      </c>
      <c r="D55" s="5" t="s">
        <v>244</v>
      </c>
      <c r="E55" s="10">
        <v>0.224</v>
      </c>
      <c r="F55" s="9">
        <v>18.12</v>
      </c>
      <c r="G55" s="8"/>
      <c r="H55" s="8"/>
      <c r="I55" s="9">
        <v>14.85</v>
      </c>
      <c r="J55" s="9">
        <v>2.14</v>
      </c>
      <c r="K55" s="9">
        <v>2.11</v>
      </c>
      <c r="L55" s="8"/>
      <c r="M55" s="9">
        <v>3.35</v>
      </c>
      <c r="N55" s="9">
        <v>40.57</v>
      </c>
      <c r="O55" t="s">
        <v>6</v>
      </c>
    </row>
    <row r="56" ht="27.9" customHeight="1" spans="1:15">
      <c r="A56" s="5" t="s">
        <v>245</v>
      </c>
      <c r="B56" s="6" t="s">
        <v>246</v>
      </c>
      <c r="C56" s="6" t="s">
        <v>1108</v>
      </c>
      <c r="D56" s="5" t="s">
        <v>244</v>
      </c>
      <c r="E56" s="10">
        <v>0.618</v>
      </c>
      <c r="F56" s="9">
        <v>405.78</v>
      </c>
      <c r="G56" s="9">
        <v>244.48</v>
      </c>
      <c r="H56" s="8"/>
      <c r="I56" s="9">
        <v>4.84</v>
      </c>
      <c r="J56" s="9">
        <v>42.58</v>
      </c>
      <c r="K56" s="9">
        <v>41.86</v>
      </c>
      <c r="L56" s="8"/>
      <c r="M56" s="9">
        <v>66.56</v>
      </c>
      <c r="N56" s="9">
        <v>806.1</v>
      </c>
      <c r="O56" t="s">
        <v>6</v>
      </c>
    </row>
    <row r="57" ht="16.3" customHeight="1" spans="1:15">
      <c r="A57" s="5" t="s">
        <v>623</v>
      </c>
      <c r="B57" s="6" t="s">
        <v>624</v>
      </c>
      <c r="C57" s="6" t="s">
        <v>625</v>
      </c>
      <c r="D57" s="5" t="s">
        <v>244</v>
      </c>
      <c r="E57" s="10">
        <v>0.618</v>
      </c>
      <c r="F57" s="9">
        <v>405.78</v>
      </c>
      <c r="G57" s="9">
        <v>244.48</v>
      </c>
      <c r="H57" s="8"/>
      <c r="I57" s="9">
        <v>4.84</v>
      </c>
      <c r="J57" s="9">
        <v>42.58</v>
      </c>
      <c r="K57" s="9">
        <v>41.86</v>
      </c>
      <c r="L57" s="8"/>
      <c r="M57" s="9">
        <v>66.56</v>
      </c>
      <c r="N57" s="9">
        <v>806.1</v>
      </c>
      <c r="O57" t="s">
        <v>6</v>
      </c>
    </row>
    <row r="58" ht="27.9" customHeight="1" spans="1:15">
      <c r="A58" s="5" t="s">
        <v>249</v>
      </c>
      <c r="B58" s="6" t="s">
        <v>250</v>
      </c>
      <c r="C58" s="6" t="s">
        <v>1109</v>
      </c>
      <c r="D58" s="5" t="s">
        <v>210</v>
      </c>
      <c r="E58" s="10">
        <v>6.23</v>
      </c>
      <c r="F58" s="9">
        <v>52.33</v>
      </c>
      <c r="G58" s="9">
        <v>7.18</v>
      </c>
      <c r="H58" s="8"/>
      <c r="I58" s="9">
        <v>0.59</v>
      </c>
      <c r="J58" s="9">
        <v>3.91</v>
      </c>
      <c r="K58" s="9">
        <v>3.84</v>
      </c>
      <c r="L58" s="8"/>
      <c r="M58" s="9">
        <v>6.11</v>
      </c>
      <c r="N58" s="9">
        <v>73.96</v>
      </c>
      <c r="O58" t="s">
        <v>6</v>
      </c>
    </row>
    <row r="59" ht="16.3" customHeight="1" spans="1:15">
      <c r="A59" s="5" t="s">
        <v>627</v>
      </c>
      <c r="B59" s="6" t="s">
        <v>628</v>
      </c>
      <c r="C59" s="6" t="s">
        <v>629</v>
      </c>
      <c r="D59" s="5" t="s">
        <v>210</v>
      </c>
      <c r="E59" s="10">
        <v>6.23</v>
      </c>
      <c r="F59" s="9">
        <v>52.33</v>
      </c>
      <c r="G59" s="9">
        <v>7.18</v>
      </c>
      <c r="H59" s="8"/>
      <c r="I59" s="9">
        <v>0.59</v>
      </c>
      <c r="J59" s="9">
        <v>3.91</v>
      </c>
      <c r="K59" s="9">
        <v>3.84</v>
      </c>
      <c r="L59" s="8"/>
      <c r="M59" s="9">
        <v>6.11</v>
      </c>
      <c r="N59" s="9">
        <v>73.96</v>
      </c>
      <c r="O59" t="s">
        <v>6</v>
      </c>
    </row>
    <row r="60" ht="27.9" customHeight="1" spans="1:15">
      <c r="A60" s="5" t="s">
        <v>255</v>
      </c>
      <c r="B60" s="6" t="s">
        <v>256</v>
      </c>
      <c r="C60" s="6" t="s">
        <v>1110</v>
      </c>
      <c r="D60" s="5" t="s">
        <v>210</v>
      </c>
      <c r="E60" s="10">
        <v>5.723</v>
      </c>
      <c r="F60" s="9">
        <v>1.29</v>
      </c>
      <c r="G60" s="8"/>
      <c r="H60" s="8"/>
      <c r="I60" s="9">
        <v>0.12</v>
      </c>
      <c r="J60" s="9">
        <v>0.09</v>
      </c>
      <c r="K60" s="9">
        <v>0.09</v>
      </c>
      <c r="L60" s="8"/>
      <c r="M60" s="9">
        <v>0.14</v>
      </c>
      <c r="N60" s="9">
        <v>1.73</v>
      </c>
      <c r="O60" t="s">
        <v>6</v>
      </c>
    </row>
    <row r="61" ht="16.3" customHeight="1" spans="1:15">
      <c r="A61" s="5" t="s">
        <v>630</v>
      </c>
      <c r="B61" s="6" t="s">
        <v>631</v>
      </c>
      <c r="C61" s="6" t="s">
        <v>632</v>
      </c>
      <c r="D61" s="5" t="s">
        <v>210</v>
      </c>
      <c r="E61" s="10">
        <v>5.723</v>
      </c>
      <c r="F61" s="9">
        <v>1.29</v>
      </c>
      <c r="G61" s="8"/>
      <c r="H61" s="8"/>
      <c r="I61" s="9">
        <v>0.12</v>
      </c>
      <c r="J61" s="9">
        <v>0.09</v>
      </c>
      <c r="K61" s="9">
        <v>0.09</v>
      </c>
      <c r="L61" s="8"/>
      <c r="M61" s="9">
        <v>0.14</v>
      </c>
      <c r="N61" s="9">
        <v>1.73</v>
      </c>
      <c r="O61" t="s">
        <v>6</v>
      </c>
    </row>
    <row r="62" ht="27.9" customHeight="1" spans="1:15">
      <c r="A62" s="5" t="s">
        <v>259</v>
      </c>
      <c r="B62" s="6" t="s">
        <v>260</v>
      </c>
      <c r="C62" s="6" t="s">
        <v>1111</v>
      </c>
      <c r="D62" s="5" t="s">
        <v>244</v>
      </c>
      <c r="E62" s="10">
        <v>0.858</v>
      </c>
      <c r="F62" s="9">
        <v>83.02</v>
      </c>
      <c r="G62" s="9">
        <v>117.41</v>
      </c>
      <c r="H62" s="8"/>
      <c r="I62" s="9">
        <v>0.79</v>
      </c>
      <c r="J62" s="9">
        <v>13.08</v>
      </c>
      <c r="K62" s="9">
        <v>12.86</v>
      </c>
      <c r="L62" s="8"/>
      <c r="M62" s="9">
        <v>20.44</v>
      </c>
      <c r="N62" s="9">
        <v>247.6</v>
      </c>
      <c r="O62" t="s">
        <v>6</v>
      </c>
    </row>
    <row r="63" ht="16.3" customHeight="1" spans="1:15">
      <c r="A63" s="5" t="s">
        <v>633</v>
      </c>
      <c r="B63" s="6" t="s">
        <v>587</v>
      </c>
      <c r="C63" s="6" t="s">
        <v>588</v>
      </c>
      <c r="D63" s="5" t="s">
        <v>244</v>
      </c>
      <c r="E63" s="10">
        <v>0.858</v>
      </c>
      <c r="F63" s="9">
        <v>83.02</v>
      </c>
      <c r="G63" s="9">
        <v>117.41</v>
      </c>
      <c r="H63" s="8"/>
      <c r="I63" s="9">
        <v>0.79</v>
      </c>
      <c r="J63" s="9">
        <v>13.08</v>
      </c>
      <c r="K63" s="9">
        <v>12.86</v>
      </c>
      <c r="L63" s="8"/>
      <c r="M63" s="9">
        <v>20.44</v>
      </c>
      <c r="N63" s="9">
        <v>247.6</v>
      </c>
      <c r="O63" t="s">
        <v>6</v>
      </c>
    </row>
    <row r="64" ht="27.9" customHeight="1" spans="1:15">
      <c r="A64" s="5" t="s">
        <v>263</v>
      </c>
      <c r="B64" s="6" t="s">
        <v>264</v>
      </c>
      <c r="C64" s="6" t="s">
        <v>1112</v>
      </c>
      <c r="D64" s="5" t="s">
        <v>210</v>
      </c>
      <c r="E64" s="10">
        <v>5.723</v>
      </c>
      <c r="F64" s="9">
        <v>15.13</v>
      </c>
      <c r="G64" s="9">
        <v>5.01</v>
      </c>
      <c r="H64" s="8"/>
      <c r="I64" s="9">
        <v>0.39</v>
      </c>
      <c r="J64" s="9">
        <v>1.33</v>
      </c>
      <c r="K64" s="9">
        <v>1.31</v>
      </c>
      <c r="L64" s="8"/>
      <c r="M64" s="9">
        <v>2.09</v>
      </c>
      <c r="N64" s="9">
        <v>25.26</v>
      </c>
      <c r="O64" t="s">
        <v>6</v>
      </c>
    </row>
    <row r="65" ht="16.3" customHeight="1" spans="1:15">
      <c r="A65" s="5" t="s">
        <v>634</v>
      </c>
      <c r="B65" s="6" t="s">
        <v>635</v>
      </c>
      <c r="C65" s="6" t="s">
        <v>636</v>
      </c>
      <c r="D65" s="5" t="s">
        <v>210</v>
      </c>
      <c r="E65" s="10">
        <v>5.723</v>
      </c>
      <c r="F65" s="9">
        <v>15.13</v>
      </c>
      <c r="G65" s="9">
        <v>5.01</v>
      </c>
      <c r="H65" s="8"/>
      <c r="I65" s="9">
        <v>0.39</v>
      </c>
      <c r="J65" s="9">
        <v>1.33</v>
      </c>
      <c r="K65" s="9">
        <v>1.31</v>
      </c>
      <c r="L65" s="8"/>
      <c r="M65" s="9">
        <v>2.09</v>
      </c>
      <c r="N65" s="9">
        <v>25.26</v>
      </c>
      <c r="O65" t="s">
        <v>6</v>
      </c>
    </row>
    <row r="66" ht="27.9" customHeight="1" spans="1:15">
      <c r="A66" s="5" t="s">
        <v>267</v>
      </c>
      <c r="B66" s="6" t="s">
        <v>268</v>
      </c>
      <c r="C66" s="6" t="s">
        <v>1113</v>
      </c>
      <c r="D66" s="5" t="s">
        <v>244</v>
      </c>
      <c r="E66" s="10">
        <v>2.289</v>
      </c>
      <c r="F66" s="9">
        <v>6.29</v>
      </c>
      <c r="G66" s="9">
        <v>359.13</v>
      </c>
      <c r="H66" s="8"/>
      <c r="I66" s="8"/>
      <c r="J66" s="9">
        <v>23.75</v>
      </c>
      <c r="K66" s="9">
        <v>23.35</v>
      </c>
      <c r="L66" s="8"/>
      <c r="M66" s="9">
        <v>37.13</v>
      </c>
      <c r="N66" s="9">
        <v>449.65</v>
      </c>
      <c r="O66" t="s">
        <v>6</v>
      </c>
    </row>
    <row r="67" ht="16.3" customHeight="1" spans="1:15">
      <c r="A67" s="5" t="s">
        <v>637</v>
      </c>
      <c r="B67" s="6" t="s">
        <v>638</v>
      </c>
      <c r="C67" s="6" t="s">
        <v>639</v>
      </c>
      <c r="D67" s="5" t="s">
        <v>244</v>
      </c>
      <c r="E67" s="10">
        <v>2.289</v>
      </c>
      <c r="F67" s="9">
        <v>6.29</v>
      </c>
      <c r="G67" s="9">
        <v>359.13</v>
      </c>
      <c r="H67" s="8"/>
      <c r="I67" s="8"/>
      <c r="J67" s="9">
        <v>23.75</v>
      </c>
      <c r="K67" s="9">
        <v>23.35</v>
      </c>
      <c r="L67" s="8"/>
      <c r="M67" s="9">
        <v>37.13</v>
      </c>
      <c r="N67" s="9">
        <v>449.65</v>
      </c>
      <c r="O67" t="s">
        <v>6</v>
      </c>
    </row>
    <row r="68" ht="27.9" customHeight="1" spans="1:15">
      <c r="A68" s="5" t="s">
        <v>271</v>
      </c>
      <c r="B68" s="6" t="s">
        <v>272</v>
      </c>
      <c r="C68" s="6" t="s">
        <v>1114</v>
      </c>
      <c r="D68" s="5" t="s">
        <v>39</v>
      </c>
      <c r="E68" s="10">
        <v>2.7</v>
      </c>
      <c r="F68" s="9">
        <v>40.21</v>
      </c>
      <c r="G68" s="9">
        <v>38.17</v>
      </c>
      <c r="H68" s="8"/>
      <c r="I68" s="9">
        <v>1.76</v>
      </c>
      <c r="J68" s="9">
        <v>5.21</v>
      </c>
      <c r="K68" s="9">
        <v>5.12</v>
      </c>
      <c r="L68" s="8"/>
      <c r="M68" s="9">
        <v>8.14</v>
      </c>
      <c r="N68" s="9">
        <v>98.61</v>
      </c>
      <c r="O68" t="s">
        <v>6</v>
      </c>
    </row>
    <row r="69" ht="16.3" customHeight="1" spans="1:15">
      <c r="A69" s="5" t="s">
        <v>640</v>
      </c>
      <c r="B69" s="6" t="s">
        <v>641</v>
      </c>
      <c r="C69" s="6" t="s">
        <v>642</v>
      </c>
      <c r="D69" s="5" t="s">
        <v>39</v>
      </c>
      <c r="E69" s="10">
        <v>2.7</v>
      </c>
      <c r="F69" s="9">
        <v>40.21</v>
      </c>
      <c r="G69" s="9">
        <v>38.17</v>
      </c>
      <c r="H69" s="8"/>
      <c r="I69" s="9">
        <v>1.76</v>
      </c>
      <c r="J69" s="9">
        <v>5.21</v>
      </c>
      <c r="K69" s="9">
        <v>5.12</v>
      </c>
      <c r="L69" s="8"/>
      <c r="M69" s="9">
        <v>8.14</v>
      </c>
      <c r="N69" s="9">
        <v>98.61</v>
      </c>
      <c r="O69" t="s">
        <v>6</v>
      </c>
    </row>
    <row r="70" ht="16.3" customHeight="1" spans="1:15">
      <c r="A70" s="17" t="s">
        <v>137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3"/>
      <c r="O70" t="s">
        <v>206</v>
      </c>
    </row>
    <row r="71" ht="22" customHeight="1" spans="1:15">
      <c r="A71" s="5" t="s">
        <v>275</v>
      </c>
      <c r="B71" s="6" t="s">
        <v>276</v>
      </c>
      <c r="C71" s="6" t="s">
        <v>1115</v>
      </c>
      <c r="D71" s="5" t="s">
        <v>45</v>
      </c>
      <c r="E71" s="10">
        <v>4</v>
      </c>
      <c r="F71" s="8"/>
      <c r="G71" s="9">
        <v>6500</v>
      </c>
      <c r="H71" s="9">
        <v>6500</v>
      </c>
      <c r="I71" s="8"/>
      <c r="J71" s="8"/>
      <c r="K71" s="8"/>
      <c r="L71" s="8"/>
      <c r="M71" s="9">
        <v>585</v>
      </c>
      <c r="N71" s="9">
        <v>7085</v>
      </c>
      <c r="O71" t="s">
        <v>6</v>
      </c>
    </row>
    <row r="72" ht="16.3" customHeight="1" spans="1:15">
      <c r="A72" s="5" t="s">
        <v>643</v>
      </c>
      <c r="B72" s="6" t="s">
        <v>644</v>
      </c>
      <c r="C72" s="6" t="s">
        <v>277</v>
      </c>
      <c r="D72" s="5" t="s">
        <v>45</v>
      </c>
      <c r="E72" s="10">
        <v>4</v>
      </c>
      <c r="F72" s="8"/>
      <c r="G72" s="9">
        <v>6500</v>
      </c>
      <c r="H72" s="9">
        <v>6500</v>
      </c>
      <c r="I72" s="8"/>
      <c r="J72" s="8"/>
      <c r="K72" s="8"/>
      <c r="L72" s="8"/>
      <c r="M72" s="9">
        <v>585</v>
      </c>
      <c r="N72" s="9">
        <v>7085</v>
      </c>
      <c r="O72" t="s">
        <v>6</v>
      </c>
    </row>
    <row r="73" ht="27.9" customHeight="1" spans="1:15">
      <c r="A73" s="11" t="s">
        <v>1084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9" t="s">
        <v>6</v>
      </c>
    </row>
    <row r="74" ht="16.3" customHeight="1" spans="1:15">
      <c r="A74" s="12" t="s">
        <v>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9" t="s">
        <v>6</v>
      </c>
    </row>
    <row r="75" ht="17.05" customHeight="1" spans="1:15">
      <c r="A75" s="3" t="s">
        <v>21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12" t="s">
        <v>1116</v>
      </c>
      <c r="N75" s="12"/>
      <c r="O75" s="19" t="s">
        <v>6</v>
      </c>
    </row>
    <row r="76" ht="17.05" customHeight="1" spans="1:15">
      <c r="A76" s="13" t="s">
        <v>22</v>
      </c>
      <c r="B76" s="13" t="s">
        <v>195</v>
      </c>
      <c r="C76" s="13" t="s">
        <v>1086</v>
      </c>
      <c r="D76" s="13" t="s">
        <v>32</v>
      </c>
      <c r="E76" s="13" t="s">
        <v>199</v>
      </c>
      <c r="F76" s="14" t="s">
        <v>1087</v>
      </c>
      <c r="G76" s="15"/>
      <c r="H76" s="15"/>
      <c r="I76" s="15"/>
      <c r="J76" s="15"/>
      <c r="K76" s="15"/>
      <c r="L76" s="15"/>
      <c r="M76" s="20"/>
      <c r="N76" s="21" t="s">
        <v>1088</v>
      </c>
      <c r="O76" s="22" t="s">
        <v>6</v>
      </c>
    </row>
    <row r="77" ht="41.85" customHeight="1" spans="1:15">
      <c r="A77" s="16"/>
      <c r="B77" s="16"/>
      <c r="C77" s="16"/>
      <c r="D77" s="16"/>
      <c r="E77" s="16"/>
      <c r="F77" s="4" t="s">
        <v>1089</v>
      </c>
      <c r="G77" s="4" t="s">
        <v>1090</v>
      </c>
      <c r="H77" s="5" t="s">
        <v>1091</v>
      </c>
      <c r="I77" s="4" t="s">
        <v>1092</v>
      </c>
      <c r="J77" s="4" t="s">
        <v>1093</v>
      </c>
      <c r="K77" s="4" t="s">
        <v>1094</v>
      </c>
      <c r="L77" s="4" t="s">
        <v>1095</v>
      </c>
      <c r="M77" s="5" t="s">
        <v>1096</v>
      </c>
      <c r="N77" s="24"/>
      <c r="O77" s="22" t="s">
        <v>6</v>
      </c>
    </row>
    <row r="78" ht="16.3" customHeight="1" spans="1:15">
      <c r="A78" s="17" t="s">
        <v>139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3"/>
      <c r="O78" t="s">
        <v>206</v>
      </c>
    </row>
    <row r="79" ht="39.55" customHeight="1" spans="1:15">
      <c r="A79" s="5" t="s">
        <v>279</v>
      </c>
      <c r="B79" s="6" t="s">
        <v>280</v>
      </c>
      <c r="C79" s="6" t="s">
        <v>1117</v>
      </c>
      <c r="D79" s="5" t="s">
        <v>45</v>
      </c>
      <c r="E79" s="10">
        <v>1</v>
      </c>
      <c r="F79" s="8"/>
      <c r="G79" s="9">
        <v>830</v>
      </c>
      <c r="H79" s="9">
        <v>830</v>
      </c>
      <c r="I79" s="8"/>
      <c r="J79" s="8"/>
      <c r="K79" s="8"/>
      <c r="L79" s="8"/>
      <c r="M79" s="9">
        <v>74.7</v>
      </c>
      <c r="N79" s="9">
        <v>904.7</v>
      </c>
      <c r="O79" t="s">
        <v>6</v>
      </c>
    </row>
    <row r="80" ht="16.3" customHeight="1" spans="1:15">
      <c r="A80" s="5" t="s">
        <v>646</v>
      </c>
      <c r="B80" s="6" t="s">
        <v>647</v>
      </c>
      <c r="C80" s="6" t="s">
        <v>281</v>
      </c>
      <c r="D80" s="5" t="s">
        <v>45</v>
      </c>
      <c r="E80" s="10">
        <v>1</v>
      </c>
      <c r="F80" s="8"/>
      <c r="G80" s="9">
        <v>830</v>
      </c>
      <c r="H80" s="9">
        <v>830</v>
      </c>
      <c r="I80" s="8"/>
      <c r="J80" s="8"/>
      <c r="K80" s="8"/>
      <c r="L80" s="8"/>
      <c r="M80" s="9">
        <v>74.7</v>
      </c>
      <c r="N80" s="9">
        <v>904.7</v>
      </c>
      <c r="O80" t="s">
        <v>6</v>
      </c>
    </row>
    <row r="81" ht="16.3" customHeight="1" spans="1:15">
      <c r="A81" s="17" t="s">
        <v>141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3"/>
      <c r="O81" t="s">
        <v>206</v>
      </c>
    </row>
    <row r="82" ht="39.55" customHeight="1" spans="1:15">
      <c r="A82" s="5" t="s">
        <v>283</v>
      </c>
      <c r="B82" s="6" t="s">
        <v>284</v>
      </c>
      <c r="C82" s="6" t="s">
        <v>1118</v>
      </c>
      <c r="D82" s="5" t="s">
        <v>45</v>
      </c>
      <c r="E82" s="10">
        <v>5</v>
      </c>
      <c r="F82" s="8"/>
      <c r="G82" s="9">
        <v>360</v>
      </c>
      <c r="H82" s="9">
        <v>360</v>
      </c>
      <c r="I82" s="8"/>
      <c r="J82" s="8"/>
      <c r="K82" s="8"/>
      <c r="L82" s="8"/>
      <c r="M82" s="9">
        <v>32.4</v>
      </c>
      <c r="N82" s="9">
        <v>392.4</v>
      </c>
      <c r="O82" t="s">
        <v>6</v>
      </c>
    </row>
    <row r="83" ht="16.3" customHeight="1" spans="1:15">
      <c r="A83" s="5" t="s">
        <v>648</v>
      </c>
      <c r="B83" s="6" t="s">
        <v>649</v>
      </c>
      <c r="C83" s="6" t="s">
        <v>47</v>
      </c>
      <c r="D83" s="5" t="s">
        <v>45</v>
      </c>
      <c r="E83" s="10">
        <v>5</v>
      </c>
      <c r="F83" s="8"/>
      <c r="G83" s="9">
        <v>360</v>
      </c>
      <c r="H83" s="9">
        <v>360</v>
      </c>
      <c r="I83" s="8"/>
      <c r="J83" s="8"/>
      <c r="K83" s="8"/>
      <c r="L83" s="8"/>
      <c r="M83" s="9">
        <v>32.4</v>
      </c>
      <c r="N83" s="9">
        <v>392.4</v>
      </c>
      <c r="O83" t="s">
        <v>6</v>
      </c>
    </row>
    <row r="84" ht="16.3" customHeight="1" spans="1:15">
      <c r="A84" s="17" t="s">
        <v>143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3"/>
      <c r="O84" t="s">
        <v>206</v>
      </c>
    </row>
    <row r="85" ht="51.15" customHeight="1" spans="1:15">
      <c r="A85" s="5" t="s">
        <v>286</v>
      </c>
      <c r="B85" s="6" t="s">
        <v>287</v>
      </c>
      <c r="C85" s="6" t="s">
        <v>1119</v>
      </c>
      <c r="D85" s="5" t="s">
        <v>210</v>
      </c>
      <c r="E85" s="10">
        <v>59.95</v>
      </c>
      <c r="F85" s="9">
        <v>5.05</v>
      </c>
      <c r="G85" s="9">
        <v>0.42</v>
      </c>
      <c r="H85" s="8"/>
      <c r="I85" s="9">
        <v>0.05</v>
      </c>
      <c r="J85" s="9">
        <v>0.36</v>
      </c>
      <c r="K85" s="9">
        <v>0.35</v>
      </c>
      <c r="L85" s="8"/>
      <c r="M85" s="9">
        <v>0.56</v>
      </c>
      <c r="N85" s="9">
        <v>6.79</v>
      </c>
      <c r="O85" t="s">
        <v>6</v>
      </c>
    </row>
    <row r="86" ht="16.3" customHeight="1" spans="1:15">
      <c r="A86" s="5" t="s">
        <v>650</v>
      </c>
      <c r="B86" s="6" t="s">
        <v>651</v>
      </c>
      <c r="C86" s="6" t="s">
        <v>652</v>
      </c>
      <c r="D86" s="5" t="s">
        <v>210</v>
      </c>
      <c r="E86" s="10">
        <v>59.95</v>
      </c>
      <c r="F86" s="9">
        <v>5.05</v>
      </c>
      <c r="G86" s="9">
        <v>0.42</v>
      </c>
      <c r="H86" s="8"/>
      <c r="I86" s="9">
        <v>0.05</v>
      </c>
      <c r="J86" s="9">
        <v>0.36</v>
      </c>
      <c r="K86" s="9">
        <v>0.35</v>
      </c>
      <c r="L86" s="8"/>
      <c r="M86" s="9">
        <v>0.56</v>
      </c>
      <c r="N86" s="9">
        <v>6.79</v>
      </c>
      <c r="O86" t="s">
        <v>6</v>
      </c>
    </row>
    <row r="87" ht="27.9" customHeight="1" spans="1:15">
      <c r="A87" s="5" t="s">
        <v>290</v>
      </c>
      <c r="B87" s="6" t="s">
        <v>291</v>
      </c>
      <c r="C87" s="6" t="s">
        <v>1120</v>
      </c>
      <c r="D87" s="5" t="s">
        <v>210</v>
      </c>
      <c r="E87" s="10">
        <v>11.99</v>
      </c>
      <c r="F87" s="9">
        <v>64.34</v>
      </c>
      <c r="G87" s="9">
        <v>90.57</v>
      </c>
      <c r="H87" s="8"/>
      <c r="I87" s="9">
        <v>0.89</v>
      </c>
      <c r="J87" s="9">
        <v>10.13</v>
      </c>
      <c r="K87" s="9">
        <v>9.96</v>
      </c>
      <c r="L87" s="8"/>
      <c r="M87" s="9">
        <v>15.83</v>
      </c>
      <c r="N87" s="9">
        <v>191.72</v>
      </c>
      <c r="O87" t="s">
        <v>6</v>
      </c>
    </row>
    <row r="88" ht="16.3" customHeight="1" spans="1:15">
      <c r="A88" s="5" t="s">
        <v>653</v>
      </c>
      <c r="B88" s="6" t="s">
        <v>654</v>
      </c>
      <c r="C88" s="6" t="s">
        <v>655</v>
      </c>
      <c r="D88" s="5" t="s">
        <v>210</v>
      </c>
      <c r="E88" s="10">
        <v>11.99</v>
      </c>
      <c r="F88" s="9">
        <v>64.34</v>
      </c>
      <c r="G88" s="9">
        <v>90.57</v>
      </c>
      <c r="H88" s="8"/>
      <c r="I88" s="9">
        <v>0.89</v>
      </c>
      <c r="J88" s="9">
        <v>10.13</v>
      </c>
      <c r="K88" s="9">
        <v>9.96</v>
      </c>
      <c r="L88" s="8"/>
      <c r="M88" s="9">
        <v>15.83</v>
      </c>
      <c r="N88" s="9">
        <v>191.72</v>
      </c>
      <c r="O88" t="s">
        <v>6</v>
      </c>
    </row>
    <row r="89" ht="39.55" customHeight="1" spans="1:15">
      <c r="A89" s="5" t="s">
        <v>294</v>
      </c>
      <c r="B89" s="6" t="s">
        <v>295</v>
      </c>
      <c r="C89" s="6" t="s">
        <v>1121</v>
      </c>
      <c r="D89" s="5" t="s">
        <v>210</v>
      </c>
      <c r="E89" s="10">
        <v>233.998</v>
      </c>
      <c r="F89" s="9">
        <v>28.4</v>
      </c>
      <c r="G89" s="9">
        <v>60.51</v>
      </c>
      <c r="H89" s="8"/>
      <c r="I89" s="8"/>
      <c r="J89" s="9">
        <v>5.78</v>
      </c>
      <c r="K89" s="9">
        <v>5.68</v>
      </c>
      <c r="L89" s="8"/>
      <c r="M89" s="9">
        <v>9.03</v>
      </c>
      <c r="N89" s="9">
        <v>109.4</v>
      </c>
      <c r="O89" t="s">
        <v>6</v>
      </c>
    </row>
    <row r="90" ht="16.3" customHeight="1" spans="1:15">
      <c r="A90" s="5" t="s">
        <v>656</v>
      </c>
      <c r="B90" s="6" t="s">
        <v>657</v>
      </c>
      <c r="C90" s="6" t="s">
        <v>658</v>
      </c>
      <c r="D90" s="5" t="s">
        <v>210</v>
      </c>
      <c r="E90" s="10">
        <v>233.998</v>
      </c>
      <c r="F90" s="9">
        <v>28.4</v>
      </c>
      <c r="G90" s="9">
        <v>60.51</v>
      </c>
      <c r="H90" s="8"/>
      <c r="I90" s="8"/>
      <c r="J90" s="9">
        <v>5.78</v>
      </c>
      <c r="K90" s="9">
        <v>5.68</v>
      </c>
      <c r="L90" s="8"/>
      <c r="M90" s="9">
        <v>9.03</v>
      </c>
      <c r="N90" s="9">
        <v>109.4</v>
      </c>
      <c r="O90" t="s">
        <v>6</v>
      </c>
    </row>
    <row r="91" ht="65" customHeight="1" spans="1:15">
      <c r="A91" s="5" t="s">
        <v>298</v>
      </c>
      <c r="B91" s="6" t="s">
        <v>299</v>
      </c>
      <c r="C91" s="6" t="s">
        <v>1122</v>
      </c>
      <c r="D91" s="5" t="s">
        <v>210</v>
      </c>
      <c r="E91" s="10">
        <v>297.155</v>
      </c>
      <c r="F91" s="9">
        <v>41.24</v>
      </c>
      <c r="G91" s="9">
        <v>61.65</v>
      </c>
      <c r="H91" s="8"/>
      <c r="I91" s="9">
        <v>3.29</v>
      </c>
      <c r="J91" s="9">
        <v>6.9</v>
      </c>
      <c r="K91" s="9">
        <v>6.79</v>
      </c>
      <c r="L91" s="8"/>
      <c r="M91" s="9">
        <v>10.78</v>
      </c>
      <c r="N91" s="9">
        <v>130.65</v>
      </c>
      <c r="O91" t="s">
        <v>6</v>
      </c>
    </row>
    <row r="92" ht="16.3" customHeight="1" spans="1:15">
      <c r="A92" s="5" t="s">
        <v>659</v>
      </c>
      <c r="B92" s="6" t="s">
        <v>585</v>
      </c>
      <c r="C92" s="6" t="s">
        <v>586</v>
      </c>
      <c r="D92" s="5" t="s">
        <v>210</v>
      </c>
      <c r="E92" s="10">
        <v>297.155</v>
      </c>
      <c r="F92" s="9">
        <v>7.5</v>
      </c>
      <c r="G92" s="8"/>
      <c r="H92" s="8"/>
      <c r="I92" s="8"/>
      <c r="J92" s="9">
        <v>0.49</v>
      </c>
      <c r="K92" s="9">
        <v>0.48</v>
      </c>
      <c r="L92" s="8"/>
      <c r="M92" s="9">
        <v>0.76</v>
      </c>
      <c r="N92" s="9">
        <v>9.23</v>
      </c>
      <c r="O92" t="s">
        <v>6</v>
      </c>
    </row>
    <row r="93" ht="16.3" customHeight="1" spans="1:15">
      <c r="A93" s="5" t="s">
        <v>660</v>
      </c>
      <c r="B93" s="6" t="s">
        <v>587</v>
      </c>
      <c r="C93" s="6" t="s">
        <v>588</v>
      </c>
      <c r="D93" s="5" t="s">
        <v>244</v>
      </c>
      <c r="E93" s="10">
        <v>44.573</v>
      </c>
      <c r="F93" s="9">
        <v>83.02</v>
      </c>
      <c r="G93" s="9">
        <v>117.41</v>
      </c>
      <c r="H93" s="8"/>
      <c r="I93" s="9">
        <v>0.79</v>
      </c>
      <c r="J93" s="9">
        <v>13.08</v>
      </c>
      <c r="K93" s="9">
        <v>12.86</v>
      </c>
      <c r="L93" s="8"/>
      <c r="M93" s="9">
        <v>20.44</v>
      </c>
      <c r="N93" s="9">
        <v>247.6</v>
      </c>
      <c r="O93" t="s">
        <v>6</v>
      </c>
    </row>
    <row r="94" ht="27.9" customHeight="1" spans="1:15">
      <c r="A94" s="11" t="s">
        <v>1084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9" t="s">
        <v>6</v>
      </c>
    </row>
    <row r="95" ht="16.3" customHeight="1" spans="1:15">
      <c r="A95" s="12" t="s">
        <v>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9" t="s">
        <v>6</v>
      </c>
    </row>
    <row r="96" ht="17.05" customHeight="1" spans="1:15">
      <c r="A96" s="3" t="s">
        <v>21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12" t="s">
        <v>1123</v>
      </c>
      <c r="N96" s="12"/>
      <c r="O96" s="19" t="s">
        <v>6</v>
      </c>
    </row>
    <row r="97" ht="17.05" customHeight="1" spans="1:15">
      <c r="A97" s="13" t="s">
        <v>22</v>
      </c>
      <c r="B97" s="13" t="s">
        <v>195</v>
      </c>
      <c r="C97" s="13" t="s">
        <v>1086</v>
      </c>
      <c r="D97" s="13" t="s">
        <v>32</v>
      </c>
      <c r="E97" s="13" t="s">
        <v>199</v>
      </c>
      <c r="F97" s="14" t="s">
        <v>1087</v>
      </c>
      <c r="G97" s="15"/>
      <c r="H97" s="15"/>
      <c r="I97" s="15"/>
      <c r="J97" s="15"/>
      <c r="K97" s="15"/>
      <c r="L97" s="15"/>
      <c r="M97" s="20"/>
      <c r="N97" s="21" t="s">
        <v>1088</v>
      </c>
      <c r="O97" s="22" t="s">
        <v>6</v>
      </c>
    </row>
    <row r="98" ht="41.85" customHeight="1" spans="1:15">
      <c r="A98" s="16"/>
      <c r="B98" s="16"/>
      <c r="C98" s="16"/>
      <c r="D98" s="16"/>
      <c r="E98" s="16"/>
      <c r="F98" s="4" t="s">
        <v>1089</v>
      </c>
      <c r="G98" s="4" t="s">
        <v>1090</v>
      </c>
      <c r="H98" s="5" t="s">
        <v>1091</v>
      </c>
      <c r="I98" s="4" t="s">
        <v>1092</v>
      </c>
      <c r="J98" s="4" t="s">
        <v>1093</v>
      </c>
      <c r="K98" s="4" t="s">
        <v>1094</v>
      </c>
      <c r="L98" s="4" t="s">
        <v>1095</v>
      </c>
      <c r="M98" s="5" t="s">
        <v>1096</v>
      </c>
      <c r="N98" s="24"/>
      <c r="O98" s="22" t="s">
        <v>6</v>
      </c>
    </row>
    <row r="99" ht="16.3" customHeight="1" spans="1:15">
      <c r="A99" s="5" t="s">
        <v>661</v>
      </c>
      <c r="B99" s="6" t="s">
        <v>589</v>
      </c>
      <c r="C99" s="6" t="s">
        <v>662</v>
      </c>
      <c r="D99" s="5" t="s">
        <v>244</v>
      </c>
      <c r="E99" s="10">
        <v>30.509</v>
      </c>
      <c r="F99" s="9">
        <v>132.76</v>
      </c>
      <c r="G99" s="9">
        <v>265.96</v>
      </c>
      <c r="H99" s="8"/>
      <c r="I99" s="9">
        <v>27.27</v>
      </c>
      <c r="J99" s="9">
        <v>27.69</v>
      </c>
      <c r="K99" s="9">
        <v>27.22</v>
      </c>
      <c r="L99" s="8"/>
      <c r="M99" s="9">
        <v>43.28</v>
      </c>
      <c r="N99" s="9">
        <v>524.18</v>
      </c>
      <c r="O99" t="s">
        <v>6</v>
      </c>
    </row>
    <row r="100" ht="16.3" customHeight="1" spans="1:15">
      <c r="A100" s="5" t="s">
        <v>663</v>
      </c>
      <c r="B100" s="6" t="s">
        <v>664</v>
      </c>
      <c r="C100" s="6" t="s">
        <v>665</v>
      </c>
      <c r="D100" s="5" t="s">
        <v>210</v>
      </c>
      <c r="E100" s="10">
        <v>22.433</v>
      </c>
      <c r="F100" s="9">
        <v>18.46</v>
      </c>
      <c r="G100" s="9">
        <v>7.96</v>
      </c>
      <c r="H100" s="8"/>
      <c r="I100" s="9">
        <v>0.57</v>
      </c>
      <c r="J100" s="9">
        <v>1.75</v>
      </c>
      <c r="K100" s="9">
        <v>1.72</v>
      </c>
      <c r="L100" s="8"/>
      <c r="M100" s="9">
        <v>2.74</v>
      </c>
      <c r="N100" s="9">
        <v>33.2</v>
      </c>
      <c r="O100" t="s">
        <v>6</v>
      </c>
    </row>
    <row r="101" ht="16.3" customHeight="1" spans="1:15">
      <c r="A101" s="5" t="s">
        <v>666</v>
      </c>
      <c r="B101" s="6" t="s">
        <v>667</v>
      </c>
      <c r="C101" s="6" t="s">
        <v>668</v>
      </c>
      <c r="D101" s="5" t="s">
        <v>339</v>
      </c>
      <c r="E101" s="10">
        <v>1.174</v>
      </c>
      <c r="F101" s="9">
        <v>1397.2</v>
      </c>
      <c r="G101" s="9">
        <v>3614.94</v>
      </c>
      <c r="H101" s="8"/>
      <c r="I101" s="9">
        <v>74.08</v>
      </c>
      <c r="J101" s="9">
        <v>330.6</v>
      </c>
      <c r="K101" s="9">
        <v>325.01</v>
      </c>
      <c r="L101" s="8"/>
      <c r="M101" s="9">
        <v>516.76</v>
      </c>
      <c r="N101" s="9">
        <v>6258.59</v>
      </c>
      <c r="O101" t="s">
        <v>6</v>
      </c>
    </row>
    <row r="102" ht="16.3" customHeight="1" spans="1:15">
      <c r="A102" s="5" t="s">
        <v>669</v>
      </c>
      <c r="B102" s="6" t="s">
        <v>667</v>
      </c>
      <c r="C102" s="6" t="s">
        <v>668</v>
      </c>
      <c r="D102" s="5" t="s">
        <v>339</v>
      </c>
      <c r="E102" s="10">
        <v>0.157</v>
      </c>
      <c r="F102" s="9">
        <v>1397.2</v>
      </c>
      <c r="G102" s="9">
        <v>3498.39</v>
      </c>
      <c r="H102" s="8"/>
      <c r="I102" s="9">
        <v>74.08</v>
      </c>
      <c r="J102" s="9">
        <v>323.03</v>
      </c>
      <c r="K102" s="9">
        <v>317.56</v>
      </c>
      <c r="L102" s="8"/>
      <c r="M102" s="9">
        <v>504.92</v>
      </c>
      <c r="N102" s="9">
        <v>6115.18</v>
      </c>
      <c r="O102" t="s">
        <v>6</v>
      </c>
    </row>
    <row r="103" ht="27.9" customHeight="1" spans="1:15">
      <c r="A103" s="5" t="s">
        <v>302</v>
      </c>
      <c r="B103" s="6" t="s">
        <v>303</v>
      </c>
      <c r="C103" s="6" t="s">
        <v>1124</v>
      </c>
      <c r="D103" s="5" t="s">
        <v>244</v>
      </c>
      <c r="E103" s="10">
        <v>11.634</v>
      </c>
      <c r="F103" s="9">
        <v>0.42</v>
      </c>
      <c r="G103" s="9">
        <v>73.29</v>
      </c>
      <c r="H103" s="8"/>
      <c r="I103" s="9">
        <v>4.08</v>
      </c>
      <c r="J103" s="9">
        <v>5.06</v>
      </c>
      <c r="K103" s="9">
        <v>4.97</v>
      </c>
      <c r="L103" s="8"/>
      <c r="M103" s="9">
        <v>7.9</v>
      </c>
      <c r="N103" s="9">
        <v>95.72</v>
      </c>
      <c r="O103" t="s">
        <v>6</v>
      </c>
    </row>
    <row r="104" ht="16.3" customHeight="1" spans="1:15">
      <c r="A104" s="5" t="s">
        <v>670</v>
      </c>
      <c r="B104" s="6" t="s">
        <v>671</v>
      </c>
      <c r="C104" s="6" t="s">
        <v>672</v>
      </c>
      <c r="D104" s="5" t="s">
        <v>244</v>
      </c>
      <c r="E104" s="10">
        <v>11.634</v>
      </c>
      <c r="F104" s="9">
        <v>0.42</v>
      </c>
      <c r="G104" s="9">
        <v>73.29</v>
      </c>
      <c r="H104" s="8"/>
      <c r="I104" s="9">
        <v>4.08</v>
      </c>
      <c r="J104" s="9">
        <v>5.06</v>
      </c>
      <c r="K104" s="9">
        <v>4.97</v>
      </c>
      <c r="L104" s="8"/>
      <c r="M104" s="9">
        <v>7.9</v>
      </c>
      <c r="N104" s="9">
        <v>95.72</v>
      </c>
      <c r="O104" t="s">
        <v>6</v>
      </c>
    </row>
    <row r="105" ht="16.3" customHeight="1" spans="1:15">
      <c r="A105" s="17" t="s">
        <v>145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3"/>
      <c r="O105" t="s">
        <v>206</v>
      </c>
    </row>
    <row r="106" ht="16.3" customHeight="1" spans="1:15">
      <c r="A106" s="5" t="s">
        <v>6</v>
      </c>
      <c r="B106" s="6" t="s">
        <v>6</v>
      </c>
      <c r="C106" s="6" t="s">
        <v>306</v>
      </c>
      <c r="D106" s="5" t="s">
        <v>6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t="s">
        <v>6</v>
      </c>
    </row>
    <row r="107" ht="51.15" customHeight="1" spans="1:15">
      <c r="A107" s="5" t="s">
        <v>307</v>
      </c>
      <c r="B107" s="6" t="s">
        <v>308</v>
      </c>
      <c r="C107" s="6" t="s">
        <v>1125</v>
      </c>
      <c r="D107" s="5" t="s">
        <v>244</v>
      </c>
      <c r="E107" s="10">
        <v>228.888</v>
      </c>
      <c r="F107" s="9">
        <v>3.24</v>
      </c>
      <c r="G107" s="8"/>
      <c r="H107" s="8"/>
      <c r="I107" s="9">
        <v>3.38</v>
      </c>
      <c r="J107" s="9">
        <v>0.43</v>
      </c>
      <c r="K107" s="9">
        <v>0.43</v>
      </c>
      <c r="L107" s="8"/>
      <c r="M107" s="9">
        <v>0.68</v>
      </c>
      <c r="N107" s="9">
        <v>8.15</v>
      </c>
      <c r="O107" t="s">
        <v>6</v>
      </c>
    </row>
    <row r="108" ht="27.9" customHeight="1" spans="1:15">
      <c r="A108" s="5" t="s">
        <v>673</v>
      </c>
      <c r="B108" s="6" t="s">
        <v>674</v>
      </c>
      <c r="C108" s="6" t="s">
        <v>675</v>
      </c>
      <c r="D108" s="5" t="s">
        <v>244</v>
      </c>
      <c r="E108" s="10">
        <v>11.444</v>
      </c>
      <c r="F108" s="9">
        <v>57.09</v>
      </c>
      <c r="G108" s="8"/>
      <c r="H108" s="8"/>
      <c r="I108" s="8"/>
      <c r="J108" s="9">
        <v>3.71</v>
      </c>
      <c r="K108" s="9">
        <v>3.65</v>
      </c>
      <c r="L108" s="8"/>
      <c r="M108" s="9">
        <v>5.8</v>
      </c>
      <c r="N108" s="9">
        <v>70.25</v>
      </c>
      <c r="O108" t="s">
        <v>6</v>
      </c>
    </row>
    <row r="109" ht="27.9" customHeight="1" spans="1:15">
      <c r="A109" s="5" t="s">
        <v>676</v>
      </c>
      <c r="B109" s="6" t="s">
        <v>677</v>
      </c>
      <c r="C109" s="6" t="s">
        <v>678</v>
      </c>
      <c r="D109" s="5" t="s">
        <v>244</v>
      </c>
      <c r="E109" s="10">
        <v>13.207</v>
      </c>
      <c r="F109" s="9">
        <v>0.41</v>
      </c>
      <c r="G109" s="8"/>
      <c r="H109" s="8"/>
      <c r="I109" s="9">
        <v>3</v>
      </c>
      <c r="J109" s="9">
        <v>0.22</v>
      </c>
      <c r="K109" s="9">
        <v>0.22</v>
      </c>
      <c r="L109" s="8"/>
      <c r="M109" s="9">
        <v>0.35</v>
      </c>
      <c r="N109" s="9">
        <v>4.2</v>
      </c>
      <c r="O109" t="s">
        <v>6</v>
      </c>
    </row>
    <row r="110" ht="27.9" customHeight="1" spans="1:15">
      <c r="A110" s="5" t="s">
        <v>679</v>
      </c>
      <c r="B110" s="6" t="s">
        <v>680</v>
      </c>
      <c r="C110" s="6" t="s">
        <v>688</v>
      </c>
      <c r="D110" s="5" t="s">
        <v>244</v>
      </c>
      <c r="E110" s="10">
        <v>204.237</v>
      </c>
      <c r="F110" s="9">
        <v>0.41</v>
      </c>
      <c r="G110" s="8"/>
      <c r="H110" s="8"/>
      <c r="I110" s="9">
        <v>3.59</v>
      </c>
      <c r="J110" s="9">
        <v>0.26</v>
      </c>
      <c r="K110" s="9">
        <v>0.26</v>
      </c>
      <c r="L110" s="8"/>
      <c r="M110" s="9">
        <v>0.41</v>
      </c>
      <c r="N110" s="9">
        <v>4.93</v>
      </c>
      <c r="O110" t="s">
        <v>6</v>
      </c>
    </row>
    <row r="111" ht="51.15" customHeight="1" spans="1:15">
      <c r="A111" s="5" t="s">
        <v>311</v>
      </c>
      <c r="B111" s="6" t="s">
        <v>312</v>
      </c>
      <c r="C111" s="6" t="s">
        <v>1126</v>
      </c>
      <c r="D111" s="5" t="s">
        <v>244</v>
      </c>
      <c r="E111" s="10">
        <v>24.561</v>
      </c>
      <c r="F111" s="9">
        <v>3.08</v>
      </c>
      <c r="G111" s="8"/>
      <c r="H111" s="8"/>
      <c r="I111" s="9">
        <v>3.41</v>
      </c>
      <c r="J111" s="9">
        <v>0.42</v>
      </c>
      <c r="K111" s="9">
        <v>0.42</v>
      </c>
      <c r="L111" s="8"/>
      <c r="M111" s="9">
        <v>0.66</v>
      </c>
      <c r="N111" s="9">
        <v>7.99</v>
      </c>
      <c r="O111" t="s">
        <v>6</v>
      </c>
    </row>
    <row r="112" ht="27.9" customHeight="1" spans="1:15">
      <c r="A112" s="5" t="s">
        <v>684</v>
      </c>
      <c r="B112" s="6" t="s">
        <v>685</v>
      </c>
      <c r="C112" s="6" t="s">
        <v>686</v>
      </c>
      <c r="D112" s="5" t="s">
        <v>244</v>
      </c>
      <c r="E112" s="10">
        <v>1.228</v>
      </c>
      <c r="F112" s="9">
        <v>53.78</v>
      </c>
      <c r="G112" s="8"/>
      <c r="H112" s="8"/>
      <c r="I112" s="8"/>
      <c r="J112" s="9">
        <v>3.5</v>
      </c>
      <c r="K112" s="9">
        <v>3.44</v>
      </c>
      <c r="L112" s="8"/>
      <c r="M112" s="9">
        <v>5.46</v>
      </c>
      <c r="N112" s="9">
        <v>66.18</v>
      </c>
      <c r="O112" t="s">
        <v>6</v>
      </c>
    </row>
    <row r="113" ht="27.9" customHeight="1" spans="1:15">
      <c r="A113" s="5" t="s">
        <v>687</v>
      </c>
      <c r="B113" s="6" t="s">
        <v>680</v>
      </c>
      <c r="C113" s="6" t="s">
        <v>688</v>
      </c>
      <c r="D113" s="5" t="s">
        <v>244</v>
      </c>
      <c r="E113" s="10">
        <v>23.333</v>
      </c>
      <c r="F113" s="9">
        <v>0.41</v>
      </c>
      <c r="G113" s="8"/>
      <c r="H113" s="8"/>
      <c r="I113" s="9">
        <v>3.59</v>
      </c>
      <c r="J113" s="9">
        <v>0.26</v>
      </c>
      <c r="K113" s="9">
        <v>0.26</v>
      </c>
      <c r="L113" s="8"/>
      <c r="M113" s="9">
        <v>0.41</v>
      </c>
      <c r="N113" s="9">
        <v>4.93</v>
      </c>
      <c r="O113" t="s">
        <v>6</v>
      </c>
    </row>
    <row r="114" ht="27.9" customHeight="1" spans="1:15">
      <c r="A114" s="5" t="s">
        <v>316</v>
      </c>
      <c r="B114" s="6" t="s">
        <v>317</v>
      </c>
      <c r="C114" s="6" t="s">
        <v>1127</v>
      </c>
      <c r="D114" s="5" t="s">
        <v>244</v>
      </c>
      <c r="E114" s="10">
        <v>204.237</v>
      </c>
      <c r="F114" s="9">
        <v>6.07</v>
      </c>
      <c r="G114" s="8"/>
      <c r="H114" s="8"/>
      <c r="I114" s="9">
        <v>2.59</v>
      </c>
      <c r="J114" s="9">
        <v>0.56</v>
      </c>
      <c r="K114" s="9">
        <v>0.55</v>
      </c>
      <c r="L114" s="8"/>
      <c r="M114" s="9">
        <v>0.88</v>
      </c>
      <c r="N114" s="9">
        <v>10.65</v>
      </c>
      <c r="O114" t="s">
        <v>6</v>
      </c>
    </row>
    <row r="115" ht="16.3" customHeight="1" spans="1:15">
      <c r="A115" s="5" t="s">
        <v>689</v>
      </c>
      <c r="B115" s="6" t="s">
        <v>690</v>
      </c>
      <c r="C115" s="6" t="s">
        <v>691</v>
      </c>
      <c r="D115" s="5" t="s">
        <v>244</v>
      </c>
      <c r="E115" s="10">
        <v>204.237</v>
      </c>
      <c r="F115" s="9">
        <v>6.07</v>
      </c>
      <c r="G115" s="8"/>
      <c r="H115" s="8"/>
      <c r="I115" s="9">
        <v>2.59</v>
      </c>
      <c r="J115" s="9">
        <v>0.56</v>
      </c>
      <c r="K115" s="9">
        <v>0.55</v>
      </c>
      <c r="L115" s="8"/>
      <c r="M115" s="9">
        <v>0.88</v>
      </c>
      <c r="N115" s="9">
        <v>10.65</v>
      </c>
      <c r="O115" t="s">
        <v>6</v>
      </c>
    </row>
    <row r="116" ht="27.9" customHeight="1" spans="1:15">
      <c r="A116" s="11" t="s">
        <v>1084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9" t="s">
        <v>6</v>
      </c>
    </row>
    <row r="117" ht="16.3" customHeight="1" spans="1:15">
      <c r="A117" s="12" t="s">
        <v>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9" t="s">
        <v>6</v>
      </c>
    </row>
    <row r="118" ht="17.05" customHeight="1" spans="1:15">
      <c r="A118" s="3" t="s">
        <v>21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2" t="s">
        <v>1128</v>
      </c>
      <c r="N118" s="12"/>
      <c r="O118" s="19" t="s">
        <v>6</v>
      </c>
    </row>
    <row r="119" ht="17.05" customHeight="1" spans="1:15">
      <c r="A119" s="13" t="s">
        <v>22</v>
      </c>
      <c r="B119" s="13" t="s">
        <v>195</v>
      </c>
      <c r="C119" s="13" t="s">
        <v>1086</v>
      </c>
      <c r="D119" s="13" t="s">
        <v>32</v>
      </c>
      <c r="E119" s="13" t="s">
        <v>199</v>
      </c>
      <c r="F119" s="14" t="s">
        <v>1087</v>
      </c>
      <c r="G119" s="15"/>
      <c r="H119" s="15"/>
      <c r="I119" s="15"/>
      <c r="J119" s="15"/>
      <c r="K119" s="15"/>
      <c r="L119" s="15"/>
      <c r="M119" s="20"/>
      <c r="N119" s="21" t="s">
        <v>1088</v>
      </c>
      <c r="O119" s="22" t="s">
        <v>6</v>
      </c>
    </row>
    <row r="120" ht="41.85" customHeight="1" spans="1:15">
      <c r="A120" s="16"/>
      <c r="B120" s="16"/>
      <c r="C120" s="16"/>
      <c r="D120" s="16"/>
      <c r="E120" s="16"/>
      <c r="F120" s="4" t="s">
        <v>1089</v>
      </c>
      <c r="G120" s="4" t="s">
        <v>1090</v>
      </c>
      <c r="H120" s="5" t="s">
        <v>1091</v>
      </c>
      <c r="I120" s="4" t="s">
        <v>1092</v>
      </c>
      <c r="J120" s="4" t="s">
        <v>1093</v>
      </c>
      <c r="K120" s="4" t="s">
        <v>1094</v>
      </c>
      <c r="L120" s="4" t="s">
        <v>1095</v>
      </c>
      <c r="M120" s="5" t="s">
        <v>1096</v>
      </c>
      <c r="N120" s="24"/>
      <c r="O120" s="22" t="s">
        <v>6</v>
      </c>
    </row>
    <row r="121" ht="39.55" customHeight="1" spans="1:15">
      <c r="A121" s="5" t="s">
        <v>319</v>
      </c>
      <c r="B121" s="6" t="s">
        <v>320</v>
      </c>
      <c r="C121" s="6" t="s">
        <v>1129</v>
      </c>
      <c r="D121" s="5" t="s">
        <v>244</v>
      </c>
      <c r="E121" s="10">
        <v>18.694</v>
      </c>
      <c r="F121" s="9">
        <v>0.18</v>
      </c>
      <c r="G121" s="8"/>
      <c r="H121" s="8"/>
      <c r="I121" s="9">
        <v>9.54</v>
      </c>
      <c r="J121" s="9">
        <v>0.63</v>
      </c>
      <c r="K121" s="9">
        <v>0.62</v>
      </c>
      <c r="L121" s="8"/>
      <c r="M121" s="9">
        <v>0.99</v>
      </c>
      <c r="N121" s="9">
        <v>11.96</v>
      </c>
      <c r="O121" t="s">
        <v>6</v>
      </c>
    </row>
    <row r="122" ht="16.3" customHeight="1" spans="1:15">
      <c r="A122" s="5" t="s">
        <v>692</v>
      </c>
      <c r="B122" s="6" t="s">
        <v>693</v>
      </c>
      <c r="C122" s="6" t="s">
        <v>694</v>
      </c>
      <c r="D122" s="5" t="s">
        <v>244</v>
      </c>
      <c r="E122" s="10">
        <v>18.694</v>
      </c>
      <c r="F122" s="9">
        <v>0.18</v>
      </c>
      <c r="G122" s="8"/>
      <c r="H122" s="8"/>
      <c r="I122" s="9">
        <v>9.54</v>
      </c>
      <c r="J122" s="9">
        <v>0.63</v>
      </c>
      <c r="K122" s="9">
        <v>0.62</v>
      </c>
      <c r="L122" s="8"/>
      <c r="M122" s="9">
        <v>0.99</v>
      </c>
      <c r="N122" s="9">
        <v>11.96</v>
      </c>
      <c r="O122" t="s">
        <v>6</v>
      </c>
    </row>
    <row r="123" ht="27.9" customHeight="1" spans="1:15">
      <c r="A123" s="5" t="s">
        <v>323</v>
      </c>
      <c r="B123" s="6" t="s">
        <v>324</v>
      </c>
      <c r="C123" s="6" t="s">
        <v>1130</v>
      </c>
      <c r="D123" s="5" t="s">
        <v>244</v>
      </c>
      <c r="E123" s="10">
        <v>18.955</v>
      </c>
      <c r="F123" s="9">
        <v>52.61</v>
      </c>
      <c r="G123" s="9">
        <v>224.42</v>
      </c>
      <c r="H123" s="8"/>
      <c r="I123" s="9">
        <v>15.07</v>
      </c>
      <c r="J123" s="9">
        <v>18.98</v>
      </c>
      <c r="K123" s="9">
        <v>18.67</v>
      </c>
      <c r="L123" s="8"/>
      <c r="M123" s="9">
        <v>29.68</v>
      </c>
      <c r="N123" s="9">
        <v>359.44</v>
      </c>
      <c r="O123" t="s">
        <v>6</v>
      </c>
    </row>
    <row r="124" ht="16.3" customHeight="1" spans="1:15">
      <c r="A124" s="5" t="s">
        <v>695</v>
      </c>
      <c r="B124" s="6" t="s">
        <v>618</v>
      </c>
      <c r="C124" s="6" t="s">
        <v>619</v>
      </c>
      <c r="D124" s="5" t="s">
        <v>244</v>
      </c>
      <c r="E124" s="10">
        <v>18.955</v>
      </c>
      <c r="F124" s="9">
        <v>34.22</v>
      </c>
      <c r="G124" s="9">
        <v>224.42</v>
      </c>
      <c r="H124" s="8"/>
      <c r="I124" s="8"/>
      <c r="J124" s="9">
        <v>16.81</v>
      </c>
      <c r="K124" s="9">
        <v>16.53</v>
      </c>
      <c r="L124" s="8"/>
      <c r="M124" s="9">
        <v>26.28</v>
      </c>
      <c r="N124" s="9">
        <v>318.26</v>
      </c>
      <c r="O124" t="s">
        <v>6</v>
      </c>
    </row>
    <row r="125" ht="16.3" customHeight="1" spans="1:15">
      <c r="A125" s="5" t="s">
        <v>696</v>
      </c>
      <c r="B125" s="6" t="s">
        <v>621</v>
      </c>
      <c r="C125" s="6" t="s">
        <v>622</v>
      </c>
      <c r="D125" s="5" t="s">
        <v>244</v>
      </c>
      <c r="E125" s="10">
        <v>19.239</v>
      </c>
      <c r="F125" s="9">
        <v>18.12</v>
      </c>
      <c r="G125" s="8"/>
      <c r="H125" s="8"/>
      <c r="I125" s="9">
        <v>14.85</v>
      </c>
      <c r="J125" s="9">
        <v>2.14</v>
      </c>
      <c r="K125" s="9">
        <v>2.11</v>
      </c>
      <c r="L125" s="8"/>
      <c r="M125" s="9">
        <v>3.35</v>
      </c>
      <c r="N125" s="9">
        <v>40.57</v>
      </c>
      <c r="O125" t="s">
        <v>6</v>
      </c>
    </row>
    <row r="126" ht="27.9" customHeight="1" spans="1:15">
      <c r="A126" s="5" t="s">
        <v>325</v>
      </c>
      <c r="B126" s="6" t="s">
        <v>326</v>
      </c>
      <c r="C126" s="6" t="s">
        <v>1131</v>
      </c>
      <c r="D126" s="5" t="s">
        <v>244</v>
      </c>
      <c r="E126" s="10">
        <v>11.664</v>
      </c>
      <c r="F126" s="9">
        <v>86.18</v>
      </c>
      <c r="G126" s="9">
        <v>253.8</v>
      </c>
      <c r="H126" s="8"/>
      <c r="I126" s="9">
        <v>11.34</v>
      </c>
      <c r="J126" s="9">
        <v>22.84</v>
      </c>
      <c r="K126" s="9">
        <v>22.45</v>
      </c>
      <c r="L126" s="8"/>
      <c r="M126" s="9">
        <v>35.69</v>
      </c>
      <c r="N126" s="9">
        <v>432.3</v>
      </c>
      <c r="O126" t="s">
        <v>6</v>
      </c>
    </row>
    <row r="127" ht="16.3" customHeight="1" spans="1:15">
      <c r="A127" s="5" t="s">
        <v>697</v>
      </c>
      <c r="B127" s="6" t="s">
        <v>698</v>
      </c>
      <c r="C127" s="6" t="s">
        <v>699</v>
      </c>
      <c r="D127" s="5" t="s">
        <v>244</v>
      </c>
      <c r="E127" s="10">
        <v>11.664</v>
      </c>
      <c r="F127" s="9">
        <v>36</v>
      </c>
      <c r="G127" s="9">
        <v>253.7</v>
      </c>
      <c r="H127" s="8"/>
      <c r="I127" s="8"/>
      <c r="J127" s="9">
        <v>18.83</v>
      </c>
      <c r="K127" s="9">
        <v>18.51</v>
      </c>
      <c r="L127" s="8"/>
      <c r="M127" s="9">
        <v>29.43</v>
      </c>
      <c r="N127" s="9">
        <v>356.47</v>
      </c>
      <c r="O127" t="s">
        <v>6</v>
      </c>
    </row>
    <row r="128" ht="16.3" customHeight="1" spans="1:15">
      <c r="A128" s="5" t="s">
        <v>700</v>
      </c>
      <c r="B128" s="6" t="s">
        <v>701</v>
      </c>
      <c r="C128" s="6" t="s">
        <v>702</v>
      </c>
      <c r="D128" s="5" t="s">
        <v>244</v>
      </c>
      <c r="E128" s="10">
        <v>11.781</v>
      </c>
      <c r="F128" s="9">
        <v>49.68</v>
      </c>
      <c r="G128" s="9">
        <v>0.1</v>
      </c>
      <c r="H128" s="8"/>
      <c r="I128" s="9">
        <v>11.23</v>
      </c>
      <c r="J128" s="9">
        <v>3.97</v>
      </c>
      <c r="K128" s="9">
        <v>3.9</v>
      </c>
      <c r="L128" s="8"/>
      <c r="M128" s="9">
        <v>6.2</v>
      </c>
      <c r="N128" s="9">
        <v>75.08</v>
      </c>
      <c r="O128" t="s">
        <v>6</v>
      </c>
    </row>
    <row r="129" ht="27.9" customHeight="1" spans="1:15">
      <c r="A129" s="5" t="s">
        <v>329</v>
      </c>
      <c r="B129" s="6" t="s">
        <v>330</v>
      </c>
      <c r="C129" s="6" t="s">
        <v>1132</v>
      </c>
      <c r="D129" s="5" t="s">
        <v>244</v>
      </c>
      <c r="E129" s="10">
        <v>5.184</v>
      </c>
      <c r="F129" s="9">
        <v>104.28</v>
      </c>
      <c r="G129" s="9">
        <v>254.79</v>
      </c>
      <c r="H129" s="8"/>
      <c r="I129" s="9">
        <v>11</v>
      </c>
      <c r="J129" s="9">
        <v>24.06</v>
      </c>
      <c r="K129" s="9">
        <v>23.65</v>
      </c>
      <c r="L129" s="8"/>
      <c r="M129" s="9">
        <v>37.6</v>
      </c>
      <c r="N129" s="9">
        <v>455.39</v>
      </c>
      <c r="O129" t="s">
        <v>6</v>
      </c>
    </row>
    <row r="130" ht="16.3" customHeight="1" spans="1:15">
      <c r="A130" s="5" t="s">
        <v>703</v>
      </c>
      <c r="B130" s="6" t="s">
        <v>704</v>
      </c>
      <c r="C130" s="6" t="s">
        <v>705</v>
      </c>
      <c r="D130" s="5" t="s">
        <v>244</v>
      </c>
      <c r="E130" s="10">
        <v>5.184</v>
      </c>
      <c r="F130" s="9">
        <v>55.61</v>
      </c>
      <c r="G130" s="9">
        <v>254.69</v>
      </c>
      <c r="H130" s="8"/>
      <c r="I130" s="8"/>
      <c r="J130" s="9">
        <v>20.17</v>
      </c>
      <c r="K130" s="9">
        <v>19.83</v>
      </c>
      <c r="L130" s="8"/>
      <c r="M130" s="9">
        <v>31.53</v>
      </c>
      <c r="N130" s="9">
        <v>381.83</v>
      </c>
      <c r="O130" t="s">
        <v>6</v>
      </c>
    </row>
    <row r="131" ht="16.3" customHeight="1" spans="1:15">
      <c r="A131" s="5" t="s">
        <v>706</v>
      </c>
      <c r="B131" s="6" t="s">
        <v>701</v>
      </c>
      <c r="C131" s="6" t="s">
        <v>702</v>
      </c>
      <c r="D131" s="5" t="s">
        <v>244</v>
      </c>
      <c r="E131" s="10">
        <v>5.079</v>
      </c>
      <c r="F131" s="9">
        <v>49.68</v>
      </c>
      <c r="G131" s="9">
        <v>0.1</v>
      </c>
      <c r="H131" s="8"/>
      <c r="I131" s="9">
        <v>11.23</v>
      </c>
      <c r="J131" s="9">
        <v>3.97</v>
      </c>
      <c r="K131" s="9">
        <v>3.9</v>
      </c>
      <c r="L131" s="8"/>
      <c r="M131" s="9">
        <v>6.2</v>
      </c>
      <c r="N131" s="9">
        <v>75.08</v>
      </c>
      <c r="O131" t="s">
        <v>6</v>
      </c>
    </row>
    <row r="132" ht="27.9" customHeight="1" spans="1:15">
      <c r="A132" s="5" t="s">
        <v>332</v>
      </c>
      <c r="B132" s="6" t="s">
        <v>333</v>
      </c>
      <c r="C132" s="6" t="s">
        <v>1133</v>
      </c>
      <c r="D132" s="5" t="s">
        <v>244</v>
      </c>
      <c r="E132" s="10">
        <v>13.409</v>
      </c>
      <c r="F132" s="9">
        <v>90.09</v>
      </c>
      <c r="G132" s="9">
        <v>255.03</v>
      </c>
      <c r="H132" s="8"/>
      <c r="I132" s="9">
        <v>11.34</v>
      </c>
      <c r="J132" s="9">
        <v>23.17</v>
      </c>
      <c r="K132" s="9">
        <v>22.78</v>
      </c>
      <c r="L132" s="8"/>
      <c r="M132" s="9">
        <v>36.22</v>
      </c>
      <c r="N132" s="9">
        <v>438.63</v>
      </c>
      <c r="O132" t="s">
        <v>6</v>
      </c>
    </row>
    <row r="133" ht="16.3" customHeight="1" spans="1:15">
      <c r="A133" s="5" t="s">
        <v>707</v>
      </c>
      <c r="B133" s="6" t="s">
        <v>708</v>
      </c>
      <c r="C133" s="6" t="s">
        <v>709</v>
      </c>
      <c r="D133" s="5" t="s">
        <v>244</v>
      </c>
      <c r="E133" s="10">
        <v>13.409</v>
      </c>
      <c r="F133" s="9">
        <v>39.91</v>
      </c>
      <c r="G133" s="9">
        <v>254.93</v>
      </c>
      <c r="H133" s="8"/>
      <c r="I133" s="8"/>
      <c r="J133" s="9">
        <v>19.16</v>
      </c>
      <c r="K133" s="9">
        <v>18.84</v>
      </c>
      <c r="L133" s="8"/>
      <c r="M133" s="9">
        <v>29.96</v>
      </c>
      <c r="N133" s="9">
        <v>362.8</v>
      </c>
      <c r="O133" t="s">
        <v>6</v>
      </c>
    </row>
    <row r="134" ht="16.3" customHeight="1" spans="1:15">
      <c r="A134" s="5" t="s">
        <v>710</v>
      </c>
      <c r="B134" s="6" t="s">
        <v>701</v>
      </c>
      <c r="C134" s="6" t="s">
        <v>702</v>
      </c>
      <c r="D134" s="5" t="s">
        <v>244</v>
      </c>
      <c r="E134" s="10">
        <v>13.543</v>
      </c>
      <c r="F134" s="9">
        <v>49.68</v>
      </c>
      <c r="G134" s="9">
        <v>0.1</v>
      </c>
      <c r="H134" s="8"/>
      <c r="I134" s="9">
        <v>11.23</v>
      </c>
      <c r="J134" s="9">
        <v>3.97</v>
      </c>
      <c r="K134" s="9">
        <v>3.9</v>
      </c>
      <c r="L134" s="8"/>
      <c r="M134" s="9">
        <v>6.2</v>
      </c>
      <c r="N134" s="9">
        <v>75.08</v>
      </c>
      <c r="O134" t="s">
        <v>6</v>
      </c>
    </row>
    <row r="135" ht="27.9" customHeight="1" spans="1:15">
      <c r="A135" s="5" t="s">
        <v>335</v>
      </c>
      <c r="B135" s="6" t="s">
        <v>336</v>
      </c>
      <c r="C135" s="6" t="s">
        <v>1134</v>
      </c>
      <c r="D135" s="5" t="s">
        <v>339</v>
      </c>
      <c r="E135" s="10">
        <v>0.419</v>
      </c>
      <c r="F135" s="9">
        <v>617.58</v>
      </c>
      <c r="G135" s="9">
        <v>3543.97</v>
      </c>
      <c r="H135" s="8"/>
      <c r="I135" s="9">
        <v>61.88</v>
      </c>
      <c r="J135" s="9">
        <v>274.52</v>
      </c>
      <c r="K135" s="9">
        <v>269.88</v>
      </c>
      <c r="L135" s="8"/>
      <c r="M135" s="9">
        <v>429.1</v>
      </c>
      <c r="N135" s="9">
        <v>5196.93</v>
      </c>
      <c r="O135" t="s">
        <v>6</v>
      </c>
    </row>
    <row r="136" ht="16.3" customHeight="1" spans="1:15">
      <c r="A136" s="5" t="s">
        <v>711</v>
      </c>
      <c r="B136" s="6" t="s">
        <v>712</v>
      </c>
      <c r="C136" s="6" t="s">
        <v>713</v>
      </c>
      <c r="D136" s="5" t="s">
        <v>339</v>
      </c>
      <c r="E136" s="10">
        <v>0.419</v>
      </c>
      <c r="F136" s="9">
        <v>617.58</v>
      </c>
      <c r="G136" s="9">
        <v>3543.97</v>
      </c>
      <c r="H136" s="8"/>
      <c r="I136" s="9">
        <v>61.88</v>
      </c>
      <c r="J136" s="9">
        <v>274.52</v>
      </c>
      <c r="K136" s="9">
        <v>269.88</v>
      </c>
      <c r="L136" s="8"/>
      <c r="M136" s="9">
        <v>429.1</v>
      </c>
      <c r="N136" s="9">
        <v>5196.93</v>
      </c>
      <c r="O136" t="s">
        <v>6</v>
      </c>
    </row>
    <row r="137" ht="21" customHeight="1" spans="1:15">
      <c r="A137" s="5" t="s">
        <v>340</v>
      </c>
      <c r="B137" s="6" t="s">
        <v>341</v>
      </c>
      <c r="C137" s="6" t="s">
        <v>1135</v>
      </c>
      <c r="D137" s="5" t="s">
        <v>339</v>
      </c>
      <c r="E137" s="10">
        <v>1.769</v>
      </c>
      <c r="F137" s="9">
        <v>617.58</v>
      </c>
      <c r="G137" s="9">
        <v>3591.14</v>
      </c>
      <c r="H137" s="8"/>
      <c r="I137" s="9">
        <v>61.88</v>
      </c>
      <c r="J137" s="9">
        <v>277.59</v>
      </c>
      <c r="K137" s="9">
        <v>272.89</v>
      </c>
      <c r="L137" s="8"/>
      <c r="M137" s="9">
        <v>433.9</v>
      </c>
      <c r="N137" s="9">
        <v>5254.98</v>
      </c>
      <c r="O137" t="s">
        <v>6</v>
      </c>
    </row>
    <row r="138" ht="16.3" customHeight="1" spans="1:15">
      <c r="A138" s="5" t="s">
        <v>714</v>
      </c>
      <c r="B138" s="6" t="s">
        <v>712</v>
      </c>
      <c r="C138" s="6" t="s">
        <v>713</v>
      </c>
      <c r="D138" s="5" t="s">
        <v>339</v>
      </c>
      <c r="E138" s="10">
        <v>1.769</v>
      </c>
      <c r="F138" s="9">
        <v>617.58</v>
      </c>
      <c r="G138" s="9">
        <v>3591.14</v>
      </c>
      <c r="H138" s="8"/>
      <c r="I138" s="9">
        <v>61.88</v>
      </c>
      <c r="J138" s="9">
        <v>277.59</v>
      </c>
      <c r="K138" s="9">
        <v>272.89</v>
      </c>
      <c r="L138" s="8"/>
      <c r="M138" s="9">
        <v>433.9</v>
      </c>
      <c r="N138" s="9">
        <v>5254.98</v>
      </c>
      <c r="O138" t="s">
        <v>6</v>
      </c>
    </row>
    <row r="139" ht="27.9" customHeight="1" spans="1:15">
      <c r="A139" s="5" t="s">
        <v>343</v>
      </c>
      <c r="B139" s="6" t="s">
        <v>344</v>
      </c>
      <c r="C139" s="6" t="s">
        <v>1136</v>
      </c>
      <c r="D139" s="5" t="s">
        <v>339</v>
      </c>
      <c r="E139" s="10">
        <v>1.255</v>
      </c>
      <c r="F139" s="9">
        <v>617.58</v>
      </c>
      <c r="G139" s="9">
        <v>3891.29</v>
      </c>
      <c r="H139" s="8"/>
      <c r="I139" s="9">
        <v>61.88</v>
      </c>
      <c r="J139" s="9">
        <v>297.1</v>
      </c>
      <c r="K139" s="9">
        <v>292.07</v>
      </c>
      <c r="L139" s="8"/>
      <c r="M139" s="9">
        <v>464.39</v>
      </c>
      <c r="N139" s="9">
        <v>5624.31</v>
      </c>
      <c r="O139" t="s">
        <v>6</v>
      </c>
    </row>
    <row r="140" ht="16.3" customHeight="1" spans="1:15">
      <c r="A140" s="5" t="s">
        <v>715</v>
      </c>
      <c r="B140" s="6" t="s">
        <v>712</v>
      </c>
      <c r="C140" s="6" t="s">
        <v>713</v>
      </c>
      <c r="D140" s="5" t="s">
        <v>339</v>
      </c>
      <c r="E140" s="10">
        <v>1.255</v>
      </c>
      <c r="F140" s="9">
        <v>617.58</v>
      </c>
      <c r="G140" s="9">
        <v>3891.29</v>
      </c>
      <c r="H140" s="8"/>
      <c r="I140" s="9">
        <v>61.88</v>
      </c>
      <c r="J140" s="9">
        <v>297.1</v>
      </c>
      <c r="K140" s="9">
        <v>292.07</v>
      </c>
      <c r="L140" s="8"/>
      <c r="M140" s="9">
        <v>464.39</v>
      </c>
      <c r="N140" s="9">
        <v>5624.31</v>
      </c>
      <c r="O140" t="s">
        <v>6</v>
      </c>
    </row>
    <row r="141" ht="27.9" customHeight="1" spans="1:15">
      <c r="A141" s="11" t="s">
        <v>1084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9" t="s">
        <v>6</v>
      </c>
    </row>
    <row r="142" ht="16.3" customHeight="1" spans="1:15">
      <c r="A142" s="12" t="s">
        <v>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9" t="s">
        <v>6</v>
      </c>
    </row>
    <row r="143" ht="17.05" customHeight="1" spans="1:15">
      <c r="A143" s="3" t="s">
        <v>21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2" t="s">
        <v>1137</v>
      </c>
      <c r="N143" s="12"/>
      <c r="O143" s="19" t="s">
        <v>6</v>
      </c>
    </row>
    <row r="144" ht="17.05" customHeight="1" spans="1:15">
      <c r="A144" s="13" t="s">
        <v>22</v>
      </c>
      <c r="B144" s="13" t="s">
        <v>195</v>
      </c>
      <c r="C144" s="13" t="s">
        <v>1086</v>
      </c>
      <c r="D144" s="13" t="s">
        <v>32</v>
      </c>
      <c r="E144" s="13" t="s">
        <v>199</v>
      </c>
      <c r="F144" s="14" t="s">
        <v>1087</v>
      </c>
      <c r="G144" s="15"/>
      <c r="H144" s="15"/>
      <c r="I144" s="15"/>
      <c r="J144" s="15"/>
      <c r="K144" s="15"/>
      <c r="L144" s="15"/>
      <c r="M144" s="20"/>
      <c r="N144" s="21" t="s">
        <v>1088</v>
      </c>
      <c r="O144" s="22" t="s">
        <v>6</v>
      </c>
    </row>
    <row r="145" ht="41.85" customHeight="1" spans="1:15">
      <c r="A145" s="16"/>
      <c r="B145" s="16"/>
      <c r="C145" s="16"/>
      <c r="D145" s="16"/>
      <c r="E145" s="16"/>
      <c r="F145" s="4" t="s">
        <v>1089</v>
      </c>
      <c r="G145" s="4" t="s">
        <v>1090</v>
      </c>
      <c r="H145" s="5" t="s">
        <v>1091</v>
      </c>
      <c r="I145" s="4" t="s">
        <v>1092</v>
      </c>
      <c r="J145" s="4" t="s">
        <v>1093</v>
      </c>
      <c r="K145" s="4" t="s">
        <v>1094</v>
      </c>
      <c r="L145" s="4" t="s">
        <v>1095</v>
      </c>
      <c r="M145" s="5" t="s">
        <v>1096</v>
      </c>
      <c r="N145" s="24"/>
      <c r="O145" s="22" t="s">
        <v>6</v>
      </c>
    </row>
    <row r="146" ht="39.55" customHeight="1" spans="1:15">
      <c r="A146" s="5" t="s">
        <v>346</v>
      </c>
      <c r="B146" s="6" t="s">
        <v>347</v>
      </c>
      <c r="C146" s="6" t="s">
        <v>1138</v>
      </c>
      <c r="D146" s="5" t="s">
        <v>339</v>
      </c>
      <c r="E146" s="10">
        <v>11.029</v>
      </c>
      <c r="F146" s="9">
        <v>2943.56</v>
      </c>
      <c r="G146" s="9">
        <v>5797.88</v>
      </c>
      <c r="H146" s="8"/>
      <c r="I146" s="9">
        <v>937.2</v>
      </c>
      <c r="J146" s="9">
        <v>629.12</v>
      </c>
      <c r="K146" s="9">
        <v>618.47</v>
      </c>
      <c r="L146" s="8"/>
      <c r="M146" s="9">
        <v>983.37</v>
      </c>
      <c r="N146" s="9">
        <v>11909.6</v>
      </c>
      <c r="O146" t="s">
        <v>6</v>
      </c>
    </row>
    <row r="147" ht="16.3" customHeight="1" spans="1:15">
      <c r="A147" s="5" t="s">
        <v>716</v>
      </c>
      <c r="B147" s="6" t="s">
        <v>717</v>
      </c>
      <c r="C147" s="6" t="s">
        <v>718</v>
      </c>
      <c r="D147" s="5" t="s">
        <v>339</v>
      </c>
      <c r="E147" s="10">
        <v>0.527</v>
      </c>
      <c r="F147" s="9">
        <v>899.8</v>
      </c>
      <c r="G147" s="9">
        <v>5215.7</v>
      </c>
      <c r="H147" s="8"/>
      <c r="I147" s="9">
        <v>534.26</v>
      </c>
      <c r="J147" s="9">
        <v>432.23</v>
      </c>
      <c r="K147" s="9">
        <v>424.92</v>
      </c>
      <c r="L147" s="8"/>
      <c r="M147" s="9">
        <v>675.62</v>
      </c>
      <c r="N147" s="9">
        <v>8182.53</v>
      </c>
      <c r="O147" t="s">
        <v>6</v>
      </c>
    </row>
    <row r="148" ht="16.3" customHeight="1" spans="1:15">
      <c r="A148" s="5" t="s">
        <v>719</v>
      </c>
      <c r="B148" s="6" t="s">
        <v>720</v>
      </c>
      <c r="C148" s="6" t="s">
        <v>721</v>
      </c>
      <c r="D148" s="5" t="s">
        <v>339</v>
      </c>
      <c r="E148" s="10">
        <v>0.527</v>
      </c>
      <c r="F148" s="8"/>
      <c r="G148" s="9">
        <v>284.73</v>
      </c>
      <c r="H148" s="8"/>
      <c r="I148" s="9">
        <v>170.42</v>
      </c>
      <c r="J148" s="9">
        <v>29.58</v>
      </c>
      <c r="K148" s="9">
        <v>29.08</v>
      </c>
      <c r="L148" s="8"/>
      <c r="M148" s="9">
        <v>46.24</v>
      </c>
      <c r="N148" s="9">
        <v>560.05</v>
      </c>
      <c r="O148" t="s">
        <v>6</v>
      </c>
    </row>
    <row r="149" ht="27.9" customHeight="1" spans="1:15">
      <c r="A149" s="5" t="s">
        <v>723</v>
      </c>
      <c r="B149" s="6" t="s">
        <v>724</v>
      </c>
      <c r="C149" s="6" t="s">
        <v>725</v>
      </c>
      <c r="D149" s="5" t="s">
        <v>339</v>
      </c>
      <c r="E149" s="10">
        <v>10.502</v>
      </c>
      <c r="F149" s="9">
        <v>1606.76</v>
      </c>
      <c r="G149" s="9">
        <v>5469.2</v>
      </c>
      <c r="H149" s="8"/>
      <c r="I149" s="9">
        <v>647.97</v>
      </c>
      <c r="J149" s="9">
        <v>502.06</v>
      </c>
      <c r="K149" s="9">
        <v>493.56</v>
      </c>
      <c r="L149" s="8"/>
      <c r="M149" s="9">
        <v>784.76</v>
      </c>
      <c r="N149" s="9">
        <v>9504.31</v>
      </c>
      <c r="O149" t="s">
        <v>6</v>
      </c>
    </row>
    <row r="150" ht="16.3" customHeight="1" spans="1:15">
      <c r="A150" s="5" t="s">
        <v>726</v>
      </c>
      <c r="B150" s="6" t="s">
        <v>727</v>
      </c>
      <c r="C150" s="6" t="s">
        <v>728</v>
      </c>
      <c r="D150" s="5" t="s">
        <v>339</v>
      </c>
      <c r="E150" s="10">
        <v>10.502</v>
      </c>
      <c r="F150" s="9">
        <v>1414.67</v>
      </c>
      <c r="G150" s="9">
        <v>336.64</v>
      </c>
      <c r="H150" s="8"/>
      <c r="I150" s="9">
        <v>179.94</v>
      </c>
      <c r="J150" s="9">
        <v>125.53</v>
      </c>
      <c r="K150" s="9">
        <v>123.41</v>
      </c>
      <c r="L150" s="8"/>
      <c r="M150" s="9">
        <v>196.22</v>
      </c>
      <c r="N150" s="9">
        <v>2376.41</v>
      </c>
      <c r="O150" t="s">
        <v>6</v>
      </c>
    </row>
    <row r="151" ht="16.3" customHeight="1" spans="1:15">
      <c r="A151" s="5" t="s">
        <v>729</v>
      </c>
      <c r="B151" s="6" t="s">
        <v>730</v>
      </c>
      <c r="C151" s="6" t="s">
        <v>731</v>
      </c>
      <c r="D151" s="5" t="s">
        <v>339</v>
      </c>
      <c r="E151" s="10">
        <v>11.029</v>
      </c>
      <c r="F151" s="9">
        <v>23.51</v>
      </c>
      <c r="G151" s="9">
        <v>6.63</v>
      </c>
      <c r="H151" s="8"/>
      <c r="I151" s="9">
        <v>115.18</v>
      </c>
      <c r="J151" s="9">
        <v>9.45</v>
      </c>
      <c r="K151" s="9">
        <v>9.29</v>
      </c>
      <c r="L151" s="8"/>
      <c r="M151" s="9">
        <v>14.77</v>
      </c>
      <c r="N151" s="9">
        <v>178.83</v>
      </c>
      <c r="O151" t="s">
        <v>6</v>
      </c>
    </row>
    <row r="152" ht="27.9" customHeight="1" spans="1:15">
      <c r="A152" s="5" t="s">
        <v>350</v>
      </c>
      <c r="B152" s="6" t="s">
        <v>351</v>
      </c>
      <c r="C152" s="6" t="s">
        <v>1139</v>
      </c>
      <c r="D152" s="5" t="s">
        <v>210</v>
      </c>
      <c r="E152" s="10">
        <v>450.098</v>
      </c>
      <c r="F152" s="9">
        <v>60</v>
      </c>
      <c r="G152" s="9">
        <v>27.04</v>
      </c>
      <c r="H152" s="8"/>
      <c r="I152" s="8"/>
      <c r="J152" s="9">
        <v>5.66</v>
      </c>
      <c r="K152" s="9">
        <v>5.56</v>
      </c>
      <c r="L152" s="8"/>
      <c r="M152" s="9">
        <v>8.84</v>
      </c>
      <c r="N152" s="9">
        <v>107.1</v>
      </c>
      <c r="O152" t="s">
        <v>6</v>
      </c>
    </row>
    <row r="153" ht="16.3" customHeight="1" spans="1:15">
      <c r="A153" s="5" t="s">
        <v>732</v>
      </c>
      <c r="B153" s="6" t="s">
        <v>733</v>
      </c>
      <c r="C153" s="6" t="s">
        <v>734</v>
      </c>
      <c r="D153" s="5" t="s">
        <v>210</v>
      </c>
      <c r="E153" s="10">
        <v>450.098</v>
      </c>
      <c r="F153" s="9">
        <v>60</v>
      </c>
      <c r="G153" s="9">
        <v>27.04</v>
      </c>
      <c r="H153" s="8"/>
      <c r="I153" s="8"/>
      <c r="J153" s="9">
        <v>5.66</v>
      </c>
      <c r="K153" s="9">
        <v>5.56</v>
      </c>
      <c r="L153" s="8"/>
      <c r="M153" s="9">
        <v>8.84</v>
      </c>
      <c r="N153" s="9">
        <v>107.1</v>
      </c>
      <c r="O153" t="s">
        <v>6</v>
      </c>
    </row>
    <row r="154" ht="27.9" customHeight="1" spans="1:15">
      <c r="A154" s="5" t="s">
        <v>354</v>
      </c>
      <c r="B154" s="6" t="s">
        <v>355</v>
      </c>
      <c r="C154" s="6" t="s">
        <v>1140</v>
      </c>
      <c r="D154" s="5" t="s">
        <v>45</v>
      </c>
      <c r="E154" s="10">
        <v>288</v>
      </c>
      <c r="F154" s="9">
        <v>0.31</v>
      </c>
      <c r="G154" s="9">
        <v>1.94</v>
      </c>
      <c r="H154" s="8"/>
      <c r="I154" s="9">
        <v>0.08</v>
      </c>
      <c r="J154" s="9">
        <v>0.15</v>
      </c>
      <c r="K154" s="9">
        <v>0.15</v>
      </c>
      <c r="L154" s="8"/>
      <c r="M154" s="9">
        <v>0.24</v>
      </c>
      <c r="N154" s="9">
        <v>2.87</v>
      </c>
      <c r="O154" t="s">
        <v>6</v>
      </c>
    </row>
    <row r="155" ht="16.3" customHeight="1" spans="1:15">
      <c r="A155" s="5" t="s">
        <v>735</v>
      </c>
      <c r="B155" s="6" t="s">
        <v>736</v>
      </c>
      <c r="C155" s="6" t="s">
        <v>737</v>
      </c>
      <c r="D155" s="5" t="s">
        <v>339</v>
      </c>
      <c r="E155" s="10">
        <v>0.061</v>
      </c>
      <c r="F155" s="9">
        <v>1486.77</v>
      </c>
      <c r="G155" s="9">
        <v>9176.25</v>
      </c>
      <c r="H155" s="8"/>
      <c r="I155" s="9">
        <v>355.79</v>
      </c>
      <c r="J155" s="9">
        <v>716.22</v>
      </c>
      <c r="K155" s="9">
        <v>704.1</v>
      </c>
      <c r="L155" s="8"/>
      <c r="M155" s="9">
        <v>1119.52</v>
      </c>
      <c r="N155" s="9">
        <v>13558.65</v>
      </c>
      <c r="O155" t="s">
        <v>6</v>
      </c>
    </row>
    <row r="156" ht="27.9" customHeight="1" spans="1:15">
      <c r="A156" s="5" t="s">
        <v>358</v>
      </c>
      <c r="B156" s="6" t="s">
        <v>359</v>
      </c>
      <c r="C156" s="6" t="s">
        <v>1141</v>
      </c>
      <c r="D156" s="5" t="s">
        <v>244</v>
      </c>
      <c r="E156" s="10">
        <v>0.938</v>
      </c>
      <c r="F156" s="9">
        <v>318.58</v>
      </c>
      <c r="G156" s="9">
        <v>311.78</v>
      </c>
      <c r="H156" s="8"/>
      <c r="I156" s="9">
        <v>11.34</v>
      </c>
      <c r="J156" s="9">
        <v>41.72</v>
      </c>
      <c r="K156" s="9">
        <v>41.01</v>
      </c>
      <c r="L156" s="8"/>
      <c r="M156" s="9">
        <v>65.2</v>
      </c>
      <c r="N156" s="9">
        <v>789.62</v>
      </c>
      <c r="O156" t="s">
        <v>6</v>
      </c>
    </row>
    <row r="157" ht="16.3" customHeight="1" spans="1:15">
      <c r="A157" s="5" t="s">
        <v>738</v>
      </c>
      <c r="B157" s="6" t="s">
        <v>739</v>
      </c>
      <c r="C157" s="6" t="s">
        <v>740</v>
      </c>
      <c r="D157" s="5" t="s">
        <v>244</v>
      </c>
      <c r="E157" s="10">
        <v>0.938</v>
      </c>
      <c r="F157" s="9">
        <v>268.42</v>
      </c>
      <c r="G157" s="9">
        <v>311.68</v>
      </c>
      <c r="H157" s="8"/>
      <c r="I157" s="8"/>
      <c r="J157" s="9">
        <v>37.71</v>
      </c>
      <c r="K157" s="9">
        <v>37.07</v>
      </c>
      <c r="L157" s="8"/>
      <c r="M157" s="9">
        <v>58.94</v>
      </c>
      <c r="N157" s="9">
        <v>713.82</v>
      </c>
      <c r="O157" t="s">
        <v>6</v>
      </c>
    </row>
    <row r="158" ht="16.3" customHeight="1" spans="1:15">
      <c r="A158" s="5" t="s">
        <v>741</v>
      </c>
      <c r="B158" s="6" t="s">
        <v>701</v>
      </c>
      <c r="C158" s="6" t="s">
        <v>702</v>
      </c>
      <c r="D158" s="5" t="s">
        <v>244</v>
      </c>
      <c r="E158" s="10">
        <v>0.947</v>
      </c>
      <c r="F158" s="9">
        <v>49.68</v>
      </c>
      <c r="G158" s="9">
        <v>0.1</v>
      </c>
      <c r="H158" s="8"/>
      <c r="I158" s="9">
        <v>11.23</v>
      </c>
      <c r="J158" s="9">
        <v>3.97</v>
      </c>
      <c r="K158" s="9">
        <v>3.9</v>
      </c>
      <c r="L158" s="8"/>
      <c r="M158" s="9">
        <v>6.2</v>
      </c>
      <c r="N158" s="9">
        <v>75.08</v>
      </c>
      <c r="O158" t="s">
        <v>6</v>
      </c>
    </row>
    <row r="159" ht="39.55" customHeight="1" spans="1:15">
      <c r="A159" s="5" t="s">
        <v>362</v>
      </c>
      <c r="B159" s="6" t="s">
        <v>363</v>
      </c>
      <c r="C159" s="6" t="s">
        <v>1142</v>
      </c>
      <c r="D159" s="5" t="s">
        <v>210</v>
      </c>
      <c r="E159" s="10">
        <v>340.8</v>
      </c>
      <c r="F159" s="9">
        <v>32.74</v>
      </c>
      <c r="G159" s="9">
        <v>184.88</v>
      </c>
      <c r="H159" s="8"/>
      <c r="I159" s="9">
        <v>1.19</v>
      </c>
      <c r="J159" s="9">
        <v>14.22</v>
      </c>
      <c r="K159" s="9">
        <v>13.98</v>
      </c>
      <c r="L159" s="8"/>
      <c r="M159" s="9">
        <v>22.23</v>
      </c>
      <c r="N159" s="9">
        <v>269.25</v>
      </c>
      <c r="O159" t="s">
        <v>6</v>
      </c>
    </row>
    <row r="160" ht="16.3" customHeight="1" spans="1:15">
      <c r="A160" s="5" t="s">
        <v>742</v>
      </c>
      <c r="B160" s="6" t="s">
        <v>743</v>
      </c>
      <c r="C160" s="6" t="s">
        <v>744</v>
      </c>
      <c r="D160" s="5" t="s">
        <v>210</v>
      </c>
      <c r="E160" s="10">
        <v>340.8</v>
      </c>
      <c r="F160" s="9">
        <v>29.67</v>
      </c>
      <c r="G160" s="9">
        <v>165.74</v>
      </c>
      <c r="H160" s="8"/>
      <c r="I160" s="9">
        <v>1.11</v>
      </c>
      <c r="J160" s="9">
        <v>12.77</v>
      </c>
      <c r="K160" s="9">
        <v>12.56</v>
      </c>
      <c r="L160" s="8"/>
      <c r="M160" s="9">
        <v>19.97</v>
      </c>
      <c r="N160" s="9">
        <v>241.82</v>
      </c>
      <c r="O160" t="s">
        <v>6</v>
      </c>
    </row>
    <row r="161" ht="16.3" customHeight="1" spans="1:15">
      <c r="A161" s="5" t="s">
        <v>745</v>
      </c>
      <c r="B161" s="6" t="s">
        <v>746</v>
      </c>
      <c r="C161" s="6" t="s">
        <v>747</v>
      </c>
      <c r="D161" s="5" t="s">
        <v>210</v>
      </c>
      <c r="E161" s="10">
        <v>41.92</v>
      </c>
      <c r="F161" s="9">
        <v>24.92</v>
      </c>
      <c r="G161" s="9">
        <v>155.64</v>
      </c>
      <c r="H161" s="8"/>
      <c r="I161" s="9">
        <v>0.64</v>
      </c>
      <c r="J161" s="9">
        <v>11.78</v>
      </c>
      <c r="K161" s="9">
        <v>11.58</v>
      </c>
      <c r="L161" s="8"/>
      <c r="M161" s="9">
        <v>18.41</v>
      </c>
      <c r="N161" s="9">
        <v>222.97</v>
      </c>
      <c r="O161" t="s">
        <v>6</v>
      </c>
    </row>
    <row r="162" ht="19" customHeight="1" spans="1:15">
      <c r="A162" s="5" t="s">
        <v>366</v>
      </c>
      <c r="B162" s="6" t="s">
        <v>367</v>
      </c>
      <c r="C162" s="6" t="s">
        <v>1143</v>
      </c>
      <c r="D162" s="5" t="s">
        <v>39</v>
      </c>
      <c r="E162" s="10">
        <v>209.6</v>
      </c>
      <c r="F162" s="9">
        <v>16.07</v>
      </c>
      <c r="G162" s="9">
        <v>16.88</v>
      </c>
      <c r="H162" s="8"/>
      <c r="I162" s="8"/>
      <c r="J162" s="9">
        <v>2.14</v>
      </c>
      <c r="K162" s="9">
        <v>2.11</v>
      </c>
      <c r="L162" s="8"/>
      <c r="M162" s="9">
        <v>3.35</v>
      </c>
      <c r="N162" s="9">
        <v>40.55</v>
      </c>
      <c r="O162" t="s">
        <v>6</v>
      </c>
    </row>
    <row r="163" ht="16.3" customHeight="1" spans="1:15">
      <c r="A163" s="5" t="s">
        <v>748</v>
      </c>
      <c r="B163" s="6" t="s">
        <v>749</v>
      </c>
      <c r="C163" s="6" t="s">
        <v>750</v>
      </c>
      <c r="D163" s="5" t="s">
        <v>39</v>
      </c>
      <c r="E163" s="10">
        <v>209.6</v>
      </c>
      <c r="F163" s="9">
        <v>16.07</v>
      </c>
      <c r="G163" s="9">
        <v>16.88</v>
      </c>
      <c r="H163" s="8"/>
      <c r="I163" s="8"/>
      <c r="J163" s="9">
        <v>2.14</v>
      </c>
      <c r="K163" s="9">
        <v>2.11</v>
      </c>
      <c r="L163" s="8"/>
      <c r="M163" s="9">
        <v>3.35</v>
      </c>
      <c r="N163" s="9">
        <v>40.55</v>
      </c>
      <c r="O163" t="s">
        <v>6</v>
      </c>
    </row>
    <row r="164" ht="16.3" customHeight="1" spans="1:15">
      <c r="A164" s="5" t="s">
        <v>6</v>
      </c>
      <c r="B164" s="6" t="s">
        <v>6</v>
      </c>
      <c r="C164" s="6" t="s">
        <v>370</v>
      </c>
      <c r="D164" s="5" t="s">
        <v>6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t="s">
        <v>6</v>
      </c>
    </row>
    <row r="165" ht="16.3" customHeight="1" spans="1:15">
      <c r="A165" s="5" t="s">
        <v>371</v>
      </c>
      <c r="B165" s="6" t="s">
        <v>372</v>
      </c>
      <c r="C165" s="6" t="s">
        <v>373</v>
      </c>
      <c r="D165" s="5" t="s">
        <v>244</v>
      </c>
      <c r="E165" s="10">
        <v>18.42</v>
      </c>
      <c r="F165" s="9">
        <v>137.49</v>
      </c>
      <c r="G165" s="9">
        <v>311.75</v>
      </c>
      <c r="H165" s="8"/>
      <c r="I165" s="9">
        <v>18.89</v>
      </c>
      <c r="J165" s="9">
        <v>30.42</v>
      </c>
      <c r="K165" s="9">
        <v>29.92</v>
      </c>
      <c r="L165" s="8"/>
      <c r="M165" s="9">
        <v>47.56</v>
      </c>
      <c r="N165" s="9">
        <v>576.04</v>
      </c>
      <c r="O165" t="s">
        <v>6</v>
      </c>
    </row>
    <row r="166" ht="27.9" customHeight="1" spans="1:15">
      <c r="A166" s="11" t="s">
        <v>1084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9" t="s">
        <v>6</v>
      </c>
    </row>
    <row r="167" ht="16.3" customHeight="1" spans="1:15">
      <c r="A167" s="12" t="s">
        <v>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9" t="s">
        <v>6</v>
      </c>
    </row>
    <row r="168" ht="17.05" customHeight="1" spans="1:15">
      <c r="A168" s="3" t="s">
        <v>21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12" t="s">
        <v>1144</v>
      </c>
      <c r="N168" s="12"/>
      <c r="O168" s="19" t="s">
        <v>6</v>
      </c>
    </row>
    <row r="169" ht="17.05" customHeight="1" spans="1:15">
      <c r="A169" s="13" t="s">
        <v>22</v>
      </c>
      <c r="B169" s="13" t="s">
        <v>195</v>
      </c>
      <c r="C169" s="13" t="s">
        <v>1086</v>
      </c>
      <c r="D169" s="13" t="s">
        <v>32</v>
      </c>
      <c r="E169" s="13" t="s">
        <v>199</v>
      </c>
      <c r="F169" s="14" t="s">
        <v>1087</v>
      </c>
      <c r="G169" s="15"/>
      <c r="H169" s="15"/>
      <c r="I169" s="15"/>
      <c r="J169" s="15"/>
      <c r="K169" s="15"/>
      <c r="L169" s="15"/>
      <c r="M169" s="20"/>
      <c r="N169" s="21" t="s">
        <v>1088</v>
      </c>
      <c r="O169" s="22" t="s">
        <v>6</v>
      </c>
    </row>
    <row r="170" ht="41.85" customHeight="1" spans="1:15">
      <c r="A170" s="16"/>
      <c r="B170" s="16"/>
      <c r="C170" s="16"/>
      <c r="D170" s="16"/>
      <c r="E170" s="16"/>
      <c r="F170" s="4" t="s">
        <v>1089</v>
      </c>
      <c r="G170" s="4" t="s">
        <v>1090</v>
      </c>
      <c r="H170" s="5" t="s">
        <v>1091</v>
      </c>
      <c r="I170" s="4" t="s">
        <v>1092</v>
      </c>
      <c r="J170" s="4" t="s">
        <v>1093</v>
      </c>
      <c r="K170" s="4" t="s">
        <v>1094</v>
      </c>
      <c r="L170" s="4" t="s">
        <v>1095</v>
      </c>
      <c r="M170" s="5" t="s">
        <v>1096</v>
      </c>
      <c r="N170" s="24"/>
      <c r="O170" s="22" t="s">
        <v>6</v>
      </c>
    </row>
    <row r="171" ht="16.3" customHeight="1" spans="1:15">
      <c r="A171" s="5" t="s">
        <v>6</v>
      </c>
      <c r="B171" s="6" t="s">
        <v>6</v>
      </c>
      <c r="C171" s="6" t="s">
        <v>374</v>
      </c>
      <c r="D171" s="5" t="s">
        <v>6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t="s">
        <v>6</v>
      </c>
    </row>
    <row r="172" ht="16.3" customHeight="1" spans="1:15">
      <c r="A172" s="5" t="s">
        <v>751</v>
      </c>
      <c r="B172" s="6" t="s">
        <v>752</v>
      </c>
      <c r="C172" s="6" t="s">
        <v>753</v>
      </c>
      <c r="D172" s="5" t="s">
        <v>244</v>
      </c>
      <c r="E172" s="10">
        <v>18.42</v>
      </c>
      <c r="F172" s="9">
        <v>119.1</v>
      </c>
      <c r="G172" s="9">
        <v>311.75</v>
      </c>
      <c r="H172" s="8"/>
      <c r="I172" s="9">
        <v>3.82</v>
      </c>
      <c r="J172" s="9">
        <v>28.25</v>
      </c>
      <c r="K172" s="9">
        <v>27.78</v>
      </c>
      <c r="L172" s="8"/>
      <c r="M172" s="9">
        <v>44.16</v>
      </c>
      <c r="N172" s="9">
        <v>534.86</v>
      </c>
      <c r="O172" t="s">
        <v>6</v>
      </c>
    </row>
    <row r="173" ht="16.3" customHeight="1" spans="1:15">
      <c r="A173" s="5" t="s">
        <v>754</v>
      </c>
      <c r="B173" s="6" t="s">
        <v>621</v>
      </c>
      <c r="C173" s="6" t="s">
        <v>622</v>
      </c>
      <c r="D173" s="5" t="s">
        <v>244</v>
      </c>
      <c r="E173" s="10">
        <v>18.696</v>
      </c>
      <c r="F173" s="9">
        <v>18.12</v>
      </c>
      <c r="G173" s="8"/>
      <c r="H173" s="8"/>
      <c r="I173" s="9">
        <v>14.85</v>
      </c>
      <c r="J173" s="9">
        <v>2.14</v>
      </c>
      <c r="K173" s="9">
        <v>2.11</v>
      </c>
      <c r="L173" s="8"/>
      <c r="M173" s="9">
        <v>3.35</v>
      </c>
      <c r="N173" s="9">
        <v>40.57</v>
      </c>
      <c r="O173" t="s">
        <v>6</v>
      </c>
    </row>
    <row r="174" ht="27.9" customHeight="1" spans="1:15">
      <c r="A174" s="5" t="s">
        <v>375</v>
      </c>
      <c r="B174" s="6" t="s">
        <v>376</v>
      </c>
      <c r="C174" s="6" t="s">
        <v>1145</v>
      </c>
      <c r="D174" s="5" t="s">
        <v>244</v>
      </c>
      <c r="E174" s="10">
        <v>40.206</v>
      </c>
      <c r="F174" s="9">
        <v>69.55</v>
      </c>
      <c r="G174" s="9">
        <v>131.38</v>
      </c>
      <c r="H174" s="8"/>
      <c r="I174" s="9">
        <v>0.71</v>
      </c>
      <c r="J174" s="9">
        <v>13.11</v>
      </c>
      <c r="K174" s="9">
        <v>12.89</v>
      </c>
      <c r="L174" s="8"/>
      <c r="M174" s="9">
        <v>20.49</v>
      </c>
      <c r="N174" s="9">
        <v>248.13</v>
      </c>
      <c r="O174" t="s">
        <v>6</v>
      </c>
    </row>
    <row r="175" ht="16.3" customHeight="1" spans="1:15">
      <c r="A175" s="5" t="s">
        <v>755</v>
      </c>
      <c r="B175" s="6" t="s">
        <v>596</v>
      </c>
      <c r="C175" s="6" t="s">
        <v>597</v>
      </c>
      <c r="D175" s="5" t="s">
        <v>244</v>
      </c>
      <c r="E175" s="10">
        <v>40.206</v>
      </c>
      <c r="F175" s="9">
        <v>69.55</v>
      </c>
      <c r="G175" s="9">
        <v>131.38</v>
      </c>
      <c r="H175" s="8"/>
      <c r="I175" s="9">
        <v>0.71</v>
      </c>
      <c r="J175" s="9">
        <v>13.11</v>
      </c>
      <c r="K175" s="9">
        <v>12.89</v>
      </c>
      <c r="L175" s="8"/>
      <c r="M175" s="9">
        <v>20.49</v>
      </c>
      <c r="N175" s="9">
        <v>248.13</v>
      </c>
      <c r="O175" t="s">
        <v>6</v>
      </c>
    </row>
    <row r="176" ht="16.3" customHeight="1" spans="1:15">
      <c r="A176" s="5" t="s">
        <v>378</v>
      </c>
      <c r="B176" s="6" t="s">
        <v>379</v>
      </c>
      <c r="C176" s="6" t="s">
        <v>380</v>
      </c>
      <c r="D176" s="5" t="s">
        <v>210</v>
      </c>
      <c r="E176" s="10">
        <v>60.838</v>
      </c>
      <c r="F176" s="9">
        <v>71.33</v>
      </c>
      <c r="G176" s="9">
        <v>192.45</v>
      </c>
      <c r="H176" s="8"/>
      <c r="I176" s="9">
        <v>0.82</v>
      </c>
      <c r="J176" s="9">
        <v>17.2</v>
      </c>
      <c r="K176" s="9">
        <v>16.91</v>
      </c>
      <c r="L176" s="8"/>
      <c r="M176" s="9">
        <v>26.88</v>
      </c>
      <c r="N176" s="9">
        <v>325.59</v>
      </c>
      <c r="O176" t="s">
        <v>6</v>
      </c>
    </row>
    <row r="177" ht="16.3" customHeight="1" spans="1:15">
      <c r="A177" s="5" t="s">
        <v>756</v>
      </c>
      <c r="B177" s="6" t="s">
        <v>757</v>
      </c>
      <c r="C177" s="6" t="s">
        <v>758</v>
      </c>
      <c r="D177" s="5" t="s">
        <v>210</v>
      </c>
      <c r="E177" s="10">
        <v>60.838</v>
      </c>
      <c r="F177" s="9">
        <v>71.33</v>
      </c>
      <c r="G177" s="9">
        <v>192.45</v>
      </c>
      <c r="H177" s="8"/>
      <c r="I177" s="9">
        <v>0.82</v>
      </c>
      <c r="J177" s="9">
        <v>17.2</v>
      </c>
      <c r="K177" s="9">
        <v>16.91</v>
      </c>
      <c r="L177" s="8"/>
      <c r="M177" s="9">
        <v>26.88</v>
      </c>
      <c r="N177" s="9">
        <v>325.59</v>
      </c>
      <c r="O177" t="s">
        <v>6</v>
      </c>
    </row>
    <row r="178" ht="27.9" customHeight="1" spans="1:15">
      <c r="A178" s="5" t="s">
        <v>381</v>
      </c>
      <c r="B178" s="6" t="s">
        <v>382</v>
      </c>
      <c r="C178" s="6" t="s">
        <v>1146</v>
      </c>
      <c r="D178" s="5" t="s">
        <v>244</v>
      </c>
      <c r="E178" s="10">
        <v>1.351</v>
      </c>
      <c r="F178" s="9">
        <v>132.76</v>
      </c>
      <c r="G178" s="9">
        <v>253.8</v>
      </c>
      <c r="H178" s="8"/>
      <c r="I178" s="9">
        <v>27.27</v>
      </c>
      <c r="J178" s="9">
        <v>26.9</v>
      </c>
      <c r="K178" s="9">
        <v>26.44</v>
      </c>
      <c r="L178" s="8"/>
      <c r="M178" s="9">
        <v>42.05</v>
      </c>
      <c r="N178" s="9">
        <v>509.22</v>
      </c>
      <c r="O178" t="s">
        <v>6</v>
      </c>
    </row>
    <row r="179" ht="16.3" customHeight="1" spans="1:15">
      <c r="A179" s="5" t="s">
        <v>759</v>
      </c>
      <c r="B179" s="6" t="s">
        <v>589</v>
      </c>
      <c r="C179" s="6" t="s">
        <v>760</v>
      </c>
      <c r="D179" s="5" t="s">
        <v>244</v>
      </c>
      <c r="E179" s="10">
        <v>1.351</v>
      </c>
      <c r="F179" s="9">
        <v>132.76</v>
      </c>
      <c r="G179" s="9">
        <v>253.8</v>
      </c>
      <c r="H179" s="8"/>
      <c r="I179" s="9">
        <v>27.27</v>
      </c>
      <c r="J179" s="9">
        <v>26.9</v>
      </c>
      <c r="K179" s="9">
        <v>26.44</v>
      </c>
      <c r="L179" s="8"/>
      <c r="M179" s="9">
        <v>42.05</v>
      </c>
      <c r="N179" s="9">
        <v>509.22</v>
      </c>
      <c r="O179" t="s">
        <v>6</v>
      </c>
    </row>
    <row r="180" ht="27.9" customHeight="1" spans="1:15">
      <c r="A180" s="5" t="s">
        <v>383</v>
      </c>
      <c r="B180" s="6" t="s">
        <v>384</v>
      </c>
      <c r="C180" s="6" t="s">
        <v>1147</v>
      </c>
      <c r="D180" s="5" t="s">
        <v>244</v>
      </c>
      <c r="E180" s="10">
        <v>16.098</v>
      </c>
      <c r="F180" s="9">
        <v>258.79</v>
      </c>
      <c r="G180" s="9">
        <v>293.52</v>
      </c>
      <c r="H180" s="8"/>
      <c r="I180" s="9">
        <v>5.94</v>
      </c>
      <c r="J180" s="9">
        <v>36.29</v>
      </c>
      <c r="K180" s="9">
        <v>35.67</v>
      </c>
      <c r="L180" s="8"/>
      <c r="M180" s="9">
        <v>56.72</v>
      </c>
      <c r="N180" s="9">
        <v>686.93</v>
      </c>
      <c r="O180" t="s">
        <v>6</v>
      </c>
    </row>
    <row r="181" ht="16.3" customHeight="1" spans="1:15">
      <c r="A181" s="5" t="s">
        <v>761</v>
      </c>
      <c r="B181" s="6" t="s">
        <v>762</v>
      </c>
      <c r="C181" s="6" t="s">
        <v>763</v>
      </c>
      <c r="D181" s="5" t="s">
        <v>244</v>
      </c>
      <c r="E181" s="10">
        <v>16.098</v>
      </c>
      <c r="F181" s="9">
        <v>258.79</v>
      </c>
      <c r="G181" s="9">
        <v>293.52</v>
      </c>
      <c r="H181" s="8"/>
      <c r="I181" s="9">
        <v>5.94</v>
      </c>
      <c r="J181" s="9">
        <v>36.29</v>
      </c>
      <c r="K181" s="9">
        <v>35.67</v>
      </c>
      <c r="L181" s="8"/>
      <c r="M181" s="9">
        <v>56.72</v>
      </c>
      <c r="N181" s="9">
        <v>686.93</v>
      </c>
      <c r="O181" t="s">
        <v>6</v>
      </c>
    </row>
    <row r="182" ht="27.9" customHeight="1" spans="1:15">
      <c r="A182" s="5" t="s">
        <v>387</v>
      </c>
      <c r="B182" s="6" t="s">
        <v>388</v>
      </c>
      <c r="C182" s="6" t="s">
        <v>1148</v>
      </c>
      <c r="D182" s="5" t="s">
        <v>244</v>
      </c>
      <c r="E182" s="10">
        <v>19.2</v>
      </c>
      <c r="F182" s="9">
        <v>17.07</v>
      </c>
      <c r="G182" s="9">
        <v>149.79</v>
      </c>
      <c r="H182" s="8"/>
      <c r="I182" s="8"/>
      <c r="J182" s="9">
        <v>10.85</v>
      </c>
      <c r="K182" s="9">
        <v>10.66</v>
      </c>
      <c r="L182" s="8"/>
      <c r="M182" s="9">
        <v>16.95</v>
      </c>
      <c r="N182" s="9">
        <v>205.32</v>
      </c>
      <c r="O182" t="s">
        <v>6</v>
      </c>
    </row>
    <row r="183" ht="16.3" customHeight="1" spans="1:15">
      <c r="A183" s="5" t="s">
        <v>764</v>
      </c>
      <c r="B183" s="6" t="s">
        <v>765</v>
      </c>
      <c r="C183" s="6" t="s">
        <v>766</v>
      </c>
      <c r="D183" s="5" t="s">
        <v>244</v>
      </c>
      <c r="E183" s="10">
        <v>19.2</v>
      </c>
      <c r="F183" s="9">
        <v>17.07</v>
      </c>
      <c r="G183" s="9">
        <v>149.79</v>
      </c>
      <c r="H183" s="8"/>
      <c r="I183" s="8"/>
      <c r="J183" s="9">
        <v>10.85</v>
      </c>
      <c r="K183" s="9">
        <v>10.66</v>
      </c>
      <c r="L183" s="8"/>
      <c r="M183" s="9">
        <v>16.95</v>
      </c>
      <c r="N183" s="9">
        <v>205.32</v>
      </c>
      <c r="O183" t="s">
        <v>6</v>
      </c>
    </row>
    <row r="184" ht="16.3" customHeight="1" spans="1:15">
      <c r="A184" s="17" t="s">
        <v>147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3"/>
      <c r="O184" t="s">
        <v>206</v>
      </c>
    </row>
    <row r="185" ht="51.15" customHeight="1" spans="1:15">
      <c r="A185" s="5" t="s">
        <v>391</v>
      </c>
      <c r="B185" s="6" t="s">
        <v>392</v>
      </c>
      <c r="C185" s="6" t="s">
        <v>1149</v>
      </c>
      <c r="D185" s="5" t="s">
        <v>395</v>
      </c>
      <c r="E185" s="10">
        <v>1</v>
      </c>
      <c r="F185" s="9">
        <v>273.23</v>
      </c>
      <c r="G185" s="9">
        <v>1117.5</v>
      </c>
      <c r="H185" s="8"/>
      <c r="I185" s="9">
        <v>108.18</v>
      </c>
      <c r="J185" s="9">
        <v>97.43</v>
      </c>
      <c r="K185" s="9">
        <v>95.78</v>
      </c>
      <c r="L185" s="8"/>
      <c r="M185" s="9">
        <v>152.29</v>
      </c>
      <c r="N185" s="9">
        <v>1844.41</v>
      </c>
      <c r="O185" t="s">
        <v>6</v>
      </c>
    </row>
    <row r="186" ht="16.3" customHeight="1" spans="1:15">
      <c r="A186" s="5" t="s">
        <v>770</v>
      </c>
      <c r="B186" s="6" t="s">
        <v>771</v>
      </c>
      <c r="C186" s="6" t="s">
        <v>772</v>
      </c>
      <c r="D186" s="5" t="s">
        <v>395</v>
      </c>
      <c r="E186" s="10">
        <v>1</v>
      </c>
      <c r="F186" s="9">
        <v>154.56</v>
      </c>
      <c r="G186" s="9">
        <v>1101.64</v>
      </c>
      <c r="H186" s="8"/>
      <c r="I186" s="9">
        <v>83.89</v>
      </c>
      <c r="J186" s="9">
        <v>87.11</v>
      </c>
      <c r="K186" s="9">
        <v>85.63</v>
      </c>
      <c r="L186" s="8"/>
      <c r="M186" s="9">
        <v>136.15</v>
      </c>
      <c r="N186" s="9">
        <v>1648.98</v>
      </c>
      <c r="O186" t="s">
        <v>6</v>
      </c>
    </row>
    <row r="187" ht="27.9" customHeight="1" spans="1:15">
      <c r="A187" s="5" t="s">
        <v>773</v>
      </c>
      <c r="B187" s="6" t="s">
        <v>774</v>
      </c>
      <c r="C187" s="6" t="s">
        <v>775</v>
      </c>
      <c r="D187" s="5" t="s">
        <v>395</v>
      </c>
      <c r="E187" s="10">
        <v>1</v>
      </c>
      <c r="F187" s="9">
        <v>118.67</v>
      </c>
      <c r="G187" s="9">
        <v>15.86</v>
      </c>
      <c r="H187" s="8"/>
      <c r="I187" s="9">
        <v>24.29</v>
      </c>
      <c r="J187" s="9">
        <v>10.32</v>
      </c>
      <c r="K187" s="9">
        <v>10.15</v>
      </c>
      <c r="L187" s="8"/>
      <c r="M187" s="9">
        <v>16.14</v>
      </c>
      <c r="N187" s="9">
        <v>195.43</v>
      </c>
      <c r="O187" t="s">
        <v>6</v>
      </c>
    </row>
    <row r="188" ht="42" customHeight="1" spans="1:15">
      <c r="A188" s="5" t="s">
        <v>396</v>
      </c>
      <c r="B188" s="6" t="s">
        <v>397</v>
      </c>
      <c r="C188" s="6" t="s">
        <v>1150</v>
      </c>
      <c r="D188" s="5" t="s">
        <v>395</v>
      </c>
      <c r="E188" s="10">
        <v>1</v>
      </c>
      <c r="F188" s="9">
        <v>88.94</v>
      </c>
      <c r="G188" s="9">
        <v>348.16</v>
      </c>
      <c r="H188" s="8"/>
      <c r="I188" s="9">
        <v>10.47</v>
      </c>
      <c r="J188" s="9">
        <v>29.09</v>
      </c>
      <c r="K188" s="9">
        <v>28.6</v>
      </c>
      <c r="L188" s="8"/>
      <c r="M188" s="9">
        <v>45.47</v>
      </c>
      <c r="N188" s="9">
        <v>550.73</v>
      </c>
      <c r="O188" t="s">
        <v>6</v>
      </c>
    </row>
    <row r="189" ht="16.3" customHeight="1" spans="1:15">
      <c r="A189" s="5" t="s">
        <v>776</v>
      </c>
      <c r="B189" s="6" t="s">
        <v>777</v>
      </c>
      <c r="C189" s="6" t="s">
        <v>778</v>
      </c>
      <c r="D189" s="5" t="s">
        <v>395</v>
      </c>
      <c r="E189" s="10">
        <v>1</v>
      </c>
      <c r="F189" s="9">
        <v>24.15</v>
      </c>
      <c r="G189" s="9">
        <v>340.33</v>
      </c>
      <c r="H189" s="8"/>
      <c r="I189" s="8"/>
      <c r="J189" s="9">
        <v>23.69</v>
      </c>
      <c r="K189" s="9">
        <v>23.29</v>
      </c>
      <c r="L189" s="8"/>
      <c r="M189" s="9">
        <v>37.03</v>
      </c>
      <c r="N189" s="9">
        <v>448.49</v>
      </c>
      <c r="O189" t="s">
        <v>6</v>
      </c>
    </row>
    <row r="190" ht="27.9" customHeight="1" spans="1:15">
      <c r="A190" s="11" t="s">
        <v>1084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9" t="s">
        <v>6</v>
      </c>
    </row>
    <row r="191" ht="16.3" customHeight="1" spans="1:15">
      <c r="A191" s="12" t="s">
        <v>6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9" t="s">
        <v>6</v>
      </c>
    </row>
    <row r="192" ht="17.05" customHeight="1" spans="1:15">
      <c r="A192" s="3" t="s">
        <v>21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12" t="s">
        <v>1151</v>
      </c>
      <c r="N192" s="12"/>
      <c r="O192" s="19" t="s">
        <v>6</v>
      </c>
    </row>
    <row r="193" ht="17.05" customHeight="1" spans="1:15">
      <c r="A193" s="13" t="s">
        <v>22</v>
      </c>
      <c r="B193" s="13" t="s">
        <v>195</v>
      </c>
      <c r="C193" s="13" t="s">
        <v>1086</v>
      </c>
      <c r="D193" s="13" t="s">
        <v>32</v>
      </c>
      <c r="E193" s="13" t="s">
        <v>199</v>
      </c>
      <c r="F193" s="14" t="s">
        <v>1087</v>
      </c>
      <c r="G193" s="15"/>
      <c r="H193" s="15"/>
      <c r="I193" s="15"/>
      <c r="J193" s="15"/>
      <c r="K193" s="15"/>
      <c r="L193" s="15"/>
      <c r="M193" s="20"/>
      <c r="N193" s="21" t="s">
        <v>1088</v>
      </c>
      <c r="O193" s="22" t="s">
        <v>6</v>
      </c>
    </row>
    <row r="194" ht="41.85" customHeight="1" spans="1:15">
      <c r="A194" s="16"/>
      <c r="B194" s="16"/>
      <c r="C194" s="16"/>
      <c r="D194" s="16"/>
      <c r="E194" s="16"/>
      <c r="F194" s="4" t="s">
        <v>1089</v>
      </c>
      <c r="G194" s="4" t="s">
        <v>1090</v>
      </c>
      <c r="H194" s="5" t="s">
        <v>1091</v>
      </c>
      <c r="I194" s="4" t="s">
        <v>1092</v>
      </c>
      <c r="J194" s="4" t="s">
        <v>1093</v>
      </c>
      <c r="K194" s="4" t="s">
        <v>1094</v>
      </c>
      <c r="L194" s="4" t="s">
        <v>1095</v>
      </c>
      <c r="M194" s="5" t="s">
        <v>1096</v>
      </c>
      <c r="N194" s="24"/>
      <c r="O194" s="22" t="s">
        <v>6</v>
      </c>
    </row>
    <row r="195" ht="27.9" customHeight="1" spans="1:15">
      <c r="A195" s="5" t="s">
        <v>779</v>
      </c>
      <c r="B195" s="6" t="s">
        <v>780</v>
      </c>
      <c r="C195" s="6" t="s">
        <v>781</v>
      </c>
      <c r="D195" s="5" t="s">
        <v>395</v>
      </c>
      <c r="E195" s="10">
        <v>1</v>
      </c>
      <c r="F195" s="9">
        <v>64.79</v>
      </c>
      <c r="G195" s="9">
        <v>7.83</v>
      </c>
      <c r="H195" s="8"/>
      <c r="I195" s="9">
        <v>10.47</v>
      </c>
      <c r="J195" s="9">
        <v>5.4</v>
      </c>
      <c r="K195" s="9">
        <v>5.31</v>
      </c>
      <c r="L195" s="8"/>
      <c r="M195" s="9">
        <v>8.44</v>
      </c>
      <c r="N195" s="9">
        <v>102.24</v>
      </c>
      <c r="O195" t="s">
        <v>6</v>
      </c>
    </row>
    <row r="196" ht="39.55" customHeight="1" spans="1:15">
      <c r="A196" s="5" t="s">
        <v>400</v>
      </c>
      <c r="B196" s="6" t="s">
        <v>401</v>
      </c>
      <c r="C196" s="6" t="s">
        <v>1152</v>
      </c>
      <c r="D196" s="5" t="s">
        <v>395</v>
      </c>
      <c r="E196" s="10">
        <v>3</v>
      </c>
      <c r="F196" s="9">
        <v>137.99</v>
      </c>
      <c r="G196" s="9">
        <v>216.11</v>
      </c>
      <c r="H196" s="8"/>
      <c r="I196" s="9">
        <v>24.29</v>
      </c>
      <c r="J196" s="9">
        <v>24.59</v>
      </c>
      <c r="K196" s="9">
        <v>24.18</v>
      </c>
      <c r="L196" s="8"/>
      <c r="M196" s="9">
        <v>38.45</v>
      </c>
      <c r="N196" s="9">
        <v>465.61</v>
      </c>
      <c r="O196" t="s">
        <v>6</v>
      </c>
    </row>
    <row r="197" ht="16.3" customHeight="1" spans="1:15">
      <c r="A197" s="5" t="s">
        <v>782</v>
      </c>
      <c r="B197" s="6" t="s">
        <v>783</v>
      </c>
      <c r="C197" s="6" t="s">
        <v>784</v>
      </c>
      <c r="D197" s="5" t="s">
        <v>395</v>
      </c>
      <c r="E197" s="10">
        <v>3</v>
      </c>
      <c r="F197" s="9">
        <v>19.32</v>
      </c>
      <c r="G197" s="9">
        <v>200.25</v>
      </c>
      <c r="H197" s="8"/>
      <c r="I197" s="8"/>
      <c r="J197" s="9">
        <v>14.27</v>
      </c>
      <c r="K197" s="9">
        <v>14.03</v>
      </c>
      <c r="L197" s="8"/>
      <c r="M197" s="9">
        <v>22.31</v>
      </c>
      <c r="N197" s="9">
        <v>270.18</v>
      </c>
      <c r="O197" t="s">
        <v>6</v>
      </c>
    </row>
    <row r="198" ht="27.9" customHeight="1" spans="1:15">
      <c r="A198" s="5" t="s">
        <v>785</v>
      </c>
      <c r="B198" s="6" t="s">
        <v>774</v>
      </c>
      <c r="C198" s="6" t="s">
        <v>775</v>
      </c>
      <c r="D198" s="5" t="s">
        <v>395</v>
      </c>
      <c r="E198" s="10">
        <v>3</v>
      </c>
      <c r="F198" s="9">
        <v>118.67</v>
      </c>
      <c r="G198" s="9">
        <v>15.86</v>
      </c>
      <c r="H198" s="8"/>
      <c r="I198" s="9">
        <v>24.29</v>
      </c>
      <c r="J198" s="9">
        <v>10.32</v>
      </c>
      <c r="K198" s="9">
        <v>10.15</v>
      </c>
      <c r="L198" s="8"/>
      <c r="M198" s="9">
        <v>16.14</v>
      </c>
      <c r="N198" s="9">
        <v>195.43</v>
      </c>
      <c r="O198" t="s">
        <v>6</v>
      </c>
    </row>
    <row r="199" ht="51.15" customHeight="1" spans="1:15">
      <c r="A199" s="5" t="s">
        <v>403</v>
      </c>
      <c r="B199" s="6" t="s">
        <v>404</v>
      </c>
      <c r="C199" s="6" t="s">
        <v>1153</v>
      </c>
      <c r="D199" s="5" t="s">
        <v>210</v>
      </c>
      <c r="E199" s="10">
        <v>1.28</v>
      </c>
      <c r="F199" s="9">
        <v>11.34</v>
      </c>
      <c r="G199" s="9">
        <v>139.89</v>
      </c>
      <c r="H199" s="8"/>
      <c r="I199" s="9">
        <v>1.63</v>
      </c>
      <c r="J199" s="9">
        <v>9.94</v>
      </c>
      <c r="K199" s="9">
        <v>9.77</v>
      </c>
      <c r="L199" s="8"/>
      <c r="M199" s="9">
        <v>15.53</v>
      </c>
      <c r="N199" s="9">
        <v>188.1</v>
      </c>
      <c r="O199" t="s">
        <v>6</v>
      </c>
    </row>
    <row r="200" ht="16.3" customHeight="1" spans="1:15">
      <c r="A200" s="5" t="s">
        <v>786</v>
      </c>
      <c r="B200" s="6" t="s">
        <v>787</v>
      </c>
      <c r="C200" s="6" t="s">
        <v>788</v>
      </c>
      <c r="D200" s="5" t="s">
        <v>210</v>
      </c>
      <c r="E200" s="10">
        <v>1.28</v>
      </c>
      <c r="F200" s="9">
        <v>6.44</v>
      </c>
      <c r="G200" s="9">
        <v>136.88</v>
      </c>
      <c r="H200" s="8"/>
      <c r="I200" s="8"/>
      <c r="J200" s="9">
        <v>9.32</v>
      </c>
      <c r="K200" s="9">
        <v>9.16</v>
      </c>
      <c r="L200" s="8"/>
      <c r="M200" s="9">
        <v>14.56</v>
      </c>
      <c r="N200" s="9">
        <v>176.36</v>
      </c>
      <c r="O200" t="s">
        <v>6</v>
      </c>
    </row>
    <row r="201" ht="27.9" customHeight="1" spans="1:15">
      <c r="A201" s="5" t="s">
        <v>789</v>
      </c>
      <c r="B201" s="6" t="s">
        <v>790</v>
      </c>
      <c r="C201" s="6" t="s">
        <v>791</v>
      </c>
      <c r="D201" s="5" t="s">
        <v>210</v>
      </c>
      <c r="E201" s="10">
        <v>1.28</v>
      </c>
      <c r="F201" s="9">
        <v>4.9</v>
      </c>
      <c r="G201" s="9">
        <v>3.01</v>
      </c>
      <c r="H201" s="8"/>
      <c r="I201" s="9">
        <v>1.63</v>
      </c>
      <c r="J201" s="9">
        <v>0.62</v>
      </c>
      <c r="K201" s="9">
        <v>0.61</v>
      </c>
      <c r="L201" s="8"/>
      <c r="M201" s="9">
        <v>0.97</v>
      </c>
      <c r="N201" s="9">
        <v>11.74</v>
      </c>
      <c r="O201" t="s">
        <v>6</v>
      </c>
    </row>
    <row r="202" ht="51.15" customHeight="1" spans="1:15">
      <c r="A202" s="5" t="s">
        <v>407</v>
      </c>
      <c r="B202" s="6" t="s">
        <v>408</v>
      </c>
      <c r="C202" s="6" t="s">
        <v>1154</v>
      </c>
      <c r="D202" s="5" t="s">
        <v>210</v>
      </c>
      <c r="E202" s="10">
        <v>12.14</v>
      </c>
      <c r="F202" s="9">
        <v>11.34</v>
      </c>
      <c r="G202" s="9">
        <v>32.49</v>
      </c>
      <c r="H202" s="8"/>
      <c r="I202" s="9">
        <v>1.63</v>
      </c>
      <c r="J202" s="9">
        <v>2.95</v>
      </c>
      <c r="K202" s="9">
        <v>2.91</v>
      </c>
      <c r="L202" s="8"/>
      <c r="M202" s="9">
        <v>4.62</v>
      </c>
      <c r="N202" s="9">
        <v>55.94</v>
      </c>
      <c r="O202" t="s">
        <v>6</v>
      </c>
    </row>
    <row r="203" ht="16.3" customHeight="1" spans="1:15">
      <c r="A203" s="5" t="s">
        <v>792</v>
      </c>
      <c r="B203" s="6" t="s">
        <v>787</v>
      </c>
      <c r="C203" s="6" t="s">
        <v>788</v>
      </c>
      <c r="D203" s="5" t="s">
        <v>210</v>
      </c>
      <c r="E203" s="10">
        <v>12.14</v>
      </c>
      <c r="F203" s="9">
        <v>6.44</v>
      </c>
      <c r="G203" s="9">
        <v>29.48</v>
      </c>
      <c r="H203" s="8"/>
      <c r="I203" s="8"/>
      <c r="J203" s="9">
        <v>2.33</v>
      </c>
      <c r="K203" s="9">
        <v>2.3</v>
      </c>
      <c r="L203" s="8"/>
      <c r="M203" s="9">
        <v>3.65</v>
      </c>
      <c r="N203" s="9">
        <v>44.2</v>
      </c>
      <c r="O203" t="s">
        <v>6</v>
      </c>
    </row>
    <row r="204" ht="27.9" customHeight="1" spans="1:15">
      <c r="A204" s="5" t="s">
        <v>793</v>
      </c>
      <c r="B204" s="6" t="s">
        <v>790</v>
      </c>
      <c r="C204" s="6" t="s">
        <v>791</v>
      </c>
      <c r="D204" s="5" t="s">
        <v>210</v>
      </c>
      <c r="E204" s="10">
        <v>12.14</v>
      </c>
      <c r="F204" s="9">
        <v>4.9</v>
      </c>
      <c r="G204" s="9">
        <v>3.01</v>
      </c>
      <c r="H204" s="8"/>
      <c r="I204" s="9">
        <v>1.63</v>
      </c>
      <c r="J204" s="9">
        <v>0.62</v>
      </c>
      <c r="K204" s="9">
        <v>0.61</v>
      </c>
      <c r="L204" s="8"/>
      <c r="M204" s="9">
        <v>0.97</v>
      </c>
      <c r="N204" s="9">
        <v>11.74</v>
      </c>
      <c r="O204" t="s">
        <v>6</v>
      </c>
    </row>
    <row r="205" ht="27.9" customHeight="1" spans="1:15">
      <c r="A205" s="5" t="s">
        <v>410</v>
      </c>
      <c r="B205" s="6" t="s">
        <v>411</v>
      </c>
      <c r="C205" s="6" t="s">
        <v>1155</v>
      </c>
      <c r="D205" s="5" t="s">
        <v>210</v>
      </c>
      <c r="E205" s="10">
        <v>13.42</v>
      </c>
      <c r="F205" s="9">
        <v>3.68</v>
      </c>
      <c r="G205" s="8"/>
      <c r="H205" s="8"/>
      <c r="I205" s="9">
        <v>0.74</v>
      </c>
      <c r="J205" s="9">
        <v>0.29</v>
      </c>
      <c r="K205" s="9">
        <v>0.28</v>
      </c>
      <c r="L205" s="8"/>
      <c r="M205" s="9">
        <v>0.45</v>
      </c>
      <c r="N205" s="9">
        <v>5.44</v>
      </c>
      <c r="O205" t="s">
        <v>6</v>
      </c>
    </row>
    <row r="206" ht="16.3" customHeight="1" spans="1:15">
      <c r="A206" s="5" t="s">
        <v>794</v>
      </c>
      <c r="B206" s="6" t="s">
        <v>795</v>
      </c>
      <c r="C206" s="6" t="s">
        <v>796</v>
      </c>
      <c r="D206" s="5" t="s">
        <v>210</v>
      </c>
      <c r="E206" s="10">
        <v>13.42</v>
      </c>
      <c r="F206" s="9">
        <v>3.68</v>
      </c>
      <c r="G206" s="8"/>
      <c r="H206" s="8"/>
      <c r="I206" s="9">
        <v>0.74</v>
      </c>
      <c r="J206" s="9">
        <v>0.29</v>
      </c>
      <c r="K206" s="9">
        <v>0.28</v>
      </c>
      <c r="L206" s="8"/>
      <c r="M206" s="9">
        <v>0.45</v>
      </c>
      <c r="N206" s="9">
        <v>5.44</v>
      </c>
      <c r="O206" t="s">
        <v>6</v>
      </c>
    </row>
    <row r="207" ht="30" customHeight="1" spans="1:15">
      <c r="A207" s="5" t="s">
        <v>414</v>
      </c>
      <c r="B207" s="6" t="s">
        <v>415</v>
      </c>
      <c r="C207" s="6" t="s">
        <v>1156</v>
      </c>
      <c r="D207" s="5" t="s">
        <v>244</v>
      </c>
      <c r="E207" s="10">
        <v>4.026</v>
      </c>
      <c r="F207" s="9">
        <v>0.42</v>
      </c>
      <c r="G207" s="9">
        <v>36.06</v>
      </c>
      <c r="H207" s="8"/>
      <c r="I207" s="9">
        <v>4.08</v>
      </c>
      <c r="J207" s="9">
        <v>2.64</v>
      </c>
      <c r="K207" s="9">
        <v>2.59</v>
      </c>
      <c r="L207" s="8"/>
      <c r="M207" s="9">
        <v>4.12</v>
      </c>
      <c r="N207" s="9">
        <v>49.91</v>
      </c>
      <c r="O207" t="s">
        <v>6</v>
      </c>
    </row>
    <row r="208" ht="16.3" customHeight="1" spans="1:15">
      <c r="A208" s="5" t="s">
        <v>797</v>
      </c>
      <c r="B208" s="6" t="s">
        <v>671</v>
      </c>
      <c r="C208" s="6" t="s">
        <v>672</v>
      </c>
      <c r="D208" s="5" t="s">
        <v>244</v>
      </c>
      <c r="E208" s="10">
        <v>4.026</v>
      </c>
      <c r="F208" s="9">
        <v>0.42</v>
      </c>
      <c r="G208" s="9">
        <v>36.06</v>
      </c>
      <c r="H208" s="8"/>
      <c r="I208" s="9">
        <v>4.08</v>
      </c>
      <c r="J208" s="9">
        <v>2.64</v>
      </c>
      <c r="K208" s="9">
        <v>2.59</v>
      </c>
      <c r="L208" s="8"/>
      <c r="M208" s="9">
        <v>4.12</v>
      </c>
      <c r="N208" s="9">
        <v>49.91</v>
      </c>
      <c r="O208" t="s">
        <v>6</v>
      </c>
    </row>
    <row r="209" ht="16.3" customHeight="1" spans="1:15">
      <c r="A209" s="17" t="s">
        <v>114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3"/>
      <c r="O209" t="s">
        <v>205</v>
      </c>
    </row>
    <row r="210" ht="16.3" customHeight="1" spans="1:15">
      <c r="A210" s="17" t="s">
        <v>169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3"/>
      <c r="O210" t="s">
        <v>206</v>
      </c>
    </row>
    <row r="211" ht="27.9" customHeight="1" spans="1:15">
      <c r="A211" s="11" t="s">
        <v>1084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9" t="s">
        <v>6</v>
      </c>
    </row>
    <row r="212" ht="16.3" customHeight="1" spans="1:15">
      <c r="A212" s="12" t="s">
        <v>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9" t="s">
        <v>6</v>
      </c>
    </row>
    <row r="213" ht="17.05" customHeight="1" spans="1:15">
      <c r="A213" s="3" t="s">
        <v>21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12" t="s">
        <v>1157</v>
      </c>
      <c r="N213" s="12"/>
      <c r="O213" s="19" t="s">
        <v>6</v>
      </c>
    </row>
    <row r="214" ht="17.05" customHeight="1" spans="1:15">
      <c r="A214" s="13" t="s">
        <v>22</v>
      </c>
      <c r="B214" s="13" t="s">
        <v>195</v>
      </c>
      <c r="C214" s="13" t="s">
        <v>1086</v>
      </c>
      <c r="D214" s="13" t="s">
        <v>32</v>
      </c>
      <c r="E214" s="13" t="s">
        <v>199</v>
      </c>
      <c r="F214" s="14" t="s">
        <v>1087</v>
      </c>
      <c r="G214" s="15"/>
      <c r="H214" s="15"/>
      <c r="I214" s="15"/>
      <c r="J214" s="15"/>
      <c r="K214" s="15"/>
      <c r="L214" s="15"/>
      <c r="M214" s="20"/>
      <c r="N214" s="21" t="s">
        <v>1088</v>
      </c>
      <c r="O214" s="22" t="s">
        <v>6</v>
      </c>
    </row>
    <row r="215" ht="41.85" customHeight="1" spans="1:15">
      <c r="A215" s="16"/>
      <c r="B215" s="16"/>
      <c r="C215" s="16"/>
      <c r="D215" s="16"/>
      <c r="E215" s="16"/>
      <c r="F215" s="4" t="s">
        <v>1089</v>
      </c>
      <c r="G215" s="4" t="s">
        <v>1090</v>
      </c>
      <c r="H215" s="5" t="s">
        <v>1091</v>
      </c>
      <c r="I215" s="4" t="s">
        <v>1092</v>
      </c>
      <c r="J215" s="4" t="s">
        <v>1093</v>
      </c>
      <c r="K215" s="4" t="s">
        <v>1094</v>
      </c>
      <c r="L215" s="4" t="s">
        <v>1095</v>
      </c>
      <c r="M215" s="5" t="s">
        <v>1096</v>
      </c>
      <c r="N215" s="24"/>
      <c r="O215" s="22" t="s">
        <v>6</v>
      </c>
    </row>
    <row r="216" ht="74.4" customHeight="1" spans="1:15">
      <c r="A216" s="5" t="s">
        <v>418</v>
      </c>
      <c r="B216" s="6" t="s">
        <v>419</v>
      </c>
      <c r="C216" s="6" t="s">
        <v>1158</v>
      </c>
      <c r="D216" s="5" t="s">
        <v>39</v>
      </c>
      <c r="E216" s="10">
        <v>315.722</v>
      </c>
      <c r="F216" s="9">
        <v>157.15</v>
      </c>
      <c r="G216" s="9">
        <v>249.63</v>
      </c>
      <c r="H216" s="8"/>
      <c r="I216" s="9">
        <v>6.9</v>
      </c>
      <c r="J216" s="9">
        <v>26.9</v>
      </c>
      <c r="K216" s="9">
        <v>26.43</v>
      </c>
      <c r="L216" s="8"/>
      <c r="M216" s="9">
        <v>42.03</v>
      </c>
      <c r="N216" s="9">
        <v>509.05</v>
      </c>
      <c r="O216" t="s">
        <v>6</v>
      </c>
    </row>
    <row r="217" ht="16.3" customHeight="1" spans="1:15">
      <c r="A217" s="5" t="s">
        <v>799</v>
      </c>
      <c r="B217" s="6" t="s">
        <v>585</v>
      </c>
      <c r="C217" s="6" t="s">
        <v>586</v>
      </c>
      <c r="D217" s="5" t="s">
        <v>210</v>
      </c>
      <c r="E217" s="10">
        <v>991.367</v>
      </c>
      <c r="F217" s="9">
        <v>7.5</v>
      </c>
      <c r="G217" s="8"/>
      <c r="H217" s="8"/>
      <c r="I217" s="8"/>
      <c r="J217" s="9">
        <v>0.49</v>
      </c>
      <c r="K217" s="9">
        <v>0.48</v>
      </c>
      <c r="L217" s="8"/>
      <c r="M217" s="9">
        <v>0.76</v>
      </c>
      <c r="N217" s="9">
        <v>9.23</v>
      </c>
      <c r="O217" t="s">
        <v>6</v>
      </c>
    </row>
    <row r="218" ht="16.3" customHeight="1" spans="1:15">
      <c r="A218" s="5" t="s">
        <v>800</v>
      </c>
      <c r="B218" s="6" t="s">
        <v>587</v>
      </c>
      <c r="C218" s="6" t="s">
        <v>588</v>
      </c>
      <c r="D218" s="5" t="s">
        <v>244</v>
      </c>
      <c r="E218" s="10">
        <v>143.022</v>
      </c>
      <c r="F218" s="9">
        <v>83.02</v>
      </c>
      <c r="G218" s="9">
        <v>117.41</v>
      </c>
      <c r="H218" s="8"/>
      <c r="I218" s="9">
        <v>0.79</v>
      </c>
      <c r="J218" s="9">
        <v>13.08</v>
      </c>
      <c r="K218" s="9">
        <v>12.86</v>
      </c>
      <c r="L218" s="8"/>
      <c r="M218" s="9">
        <v>20.44</v>
      </c>
      <c r="N218" s="9">
        <v>247.6</v>
      </c>
      <c r="O218" t="s">
        <v>6</v>
      </c>
    </row>
    <row r="219" ht="16.3" customHeight="1" spans="1:15">
      <c r="A219" s="5" t="s">
        <v>801</v>
      </c>
      <c r="B219" s="6" t="s">
        <v>589</v>
      </c>
      <c r="C219" s="6" t="s">
        <v>590</v>
      </c>
      <c r="D219" s="5" t="s">
        <v>244</v>
      </c>
      <c r="E219" s="10">
        <v>75.773</v>
      </c>
      <c r="F219" s="9">
        <v>132.76</v>
      </c>
      <c r="G219" s="9">
        <v>455.65</v>
      </c>
      <c r="H219" s="8"/>
      <c r="I219" s="9">
        <v>27.27</v>
      </c>
      <c r="J219" s="9">
        <v>40.02</v>
      </c>
      <c r="K219" s="9">
        <v>39.34</v>
      </c>
      <c r="L219" s="8"/>
      <c r="M219" s="9">
        <v>62.55</v>
      </c>
      <c r="N219" s="9">
        <v>757.59</v>
      </c>
      <c r="O219" t="s">
        <v>6</v>
      </c>
    </row>
    <row r="220" ht="16.3" customHeight="1" spans="1:15">
      <c r="A220" s="5" t="s">
        <v>802</v>
      </c>
      <c r="B220" s="6" t="s">
        <v>592</v>
      </c>
      <c r="C220" s="6" t="s">
        <v>593</v>
      </c>
      <c r="D220" s="5" t="s">
        <v>210</v>
      </c>
      <c r="E220" s="10">
        <v>663.016</v>
      </c>
      <c r="F220" s="9">
        <v>30.54</v>
      </c>
      <c r="G220" s="9">
        <v>41.47</v>
      </c>
      <c r="H220" s="8"/>
      <c r="I220" s="8"/>
      <c r="J220" s="9">
        <v>4.68</v>
      </c>
      <c r="K220" s="9">
        <v>4.6</v>
      </c>
      <c r="L220" s="8"/>
      <c r="M220" s="9">
        <v>7.32</v>
      </c>
      <c r="N220" s="9">
        <v>88.61</v>
      </c>
      <c r="O220" t="s">
        <v>6</v>
      </c>
    </row>
    <row r="221" ht="39.55" customHeight="1" spans="1:15">
      <c r="A221" s="5" t="s">
        <v>422</v>
      </c>
      <c r="B221" s="6" t="s">
        <v>423</v>
      </c>
      <c r="C221" s="6" t="s">
        <v>1159</v>
      </c>
      <c r="D221" s="5" t="s">
        <v>39</v>
      </c>
      <c r="E221" s="10">
        <v>1273.254</v>
      </c>
      <c r="F221" s="9">
        <v>14.75</v>
      </c>
      <c r="G221" s="9">
        <v>64.47</v>
      </c>
      <c r="H221" s="8"/>
      <c r="I221" s="9">
        <v>0.09</v>
      </c>
      <c r="J221" s="9">
        <v>5.16</v>
      </c>
      <c r="K221" s="9">
        <v>5.07</v>
      </c>
      <c r="L221" s="8"/>
      <c r="M221" s="9">
        <v>8.06</v>
      </c>
      <c r="N221" s="9">
        <v>97.6</v>
      </c>
      <c r="O221" t="s">
        <v>6</v>
      </c>
    </row>
    <row r="222" ht="16.3" customHeight="1" spans="1:15">
      <c r="A222" s="5" t="s">
        <v>803</v>
      </c>
      <c r="B222" s="6" t="s">
        <v>804</v>
      </c>
      <c r="C222" s="6" t="s">
        <v>805</v>
      </c>
      <c r="D222" s="5" t="s">
        <v>39</v>
      </c>
      <c r="E222" s="10">
        <v>1273.254</v>
      </c>
      <c r="F222" s="9">
        <v>12.79</v>
      </c>
      <c r="G222" s="9">
        <v>63.19</v>
      </c>
      <c r="H222" s="8"/>
      <c r="I222" s="8"/>
      <c r="J222" s="9">
        <v>4.94</v>
      </c>
      <c r="K222" s="9">
        <v>4.86</v>
      </c>
      <c r="L222" s="8"/>
      <c r="M222" s="9">
        <v>7.72</v>
      </c>
      <c r="N222" s="9">
        <v>93.5</v>
      </c>
      <c r="O222" t="s">
        <v>6</v>
      </c>
    </row>
    <row r="223" ht="16.3" customHeight="1" spans="1:15">
      <c r="A223" s="5" t="s">
        <v>806</v>
      </c>
      <c r="B223" s="6" t="s">
        <v>807</v>
      </c>
      <c r="C223" s="6" t="s">
        <v>808</v>
      </c>
      <c r="D223" s="5" t="s">
        <v>244</v>
      </c>
      <c r="E223" s="10">
        <v>6.366</v>
      </c>
      <c r="F223" s="9">
        <v>392.67</v>
      </c>
      <c r="G223" s="9">
        <v>255.35</v>
      </c>
      <c r="H223" s="8"/>
      <c r="I223" s="9">
        <v>18.2</v>
      </c>
      <c r="J223" s="9">
        <v>43.3</v>
      </c>
      <c r="K223" s="9">
        <v>42.57</v>
      </c>
      <c r="L223" s="8"/>
      <c r="M223" s="9">
        <v>67.69</v>
      </c>
      <c r="N223" s="9">
        <v>819.78</v>
      </c>
      <c r="O223" t="s">
        <v>6</v>
      </c>
    </row>
    <row r="224" ht="16.3" customHeight="1" spans="1:15">
      <c r="A224" s="17" t="s">
        <v>170</v>
      </c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3"/>
      <c r="O224" t="s">
        <v>206</v>
      </c>
    </row>
    <row r="225" ht="27.9" customHeight="1" spans="1:15">
      <c r="A225" s="5" t="s">
        <v>426</v>
      </c>
      <c r="B225" s="6" t="s">
        <v>427</v>
      </c>
      <c r="C225" s="6" t="s">
        <v>1160</v>
      </c>
      <c r="D225" s="5" t="s">
        <v>244</v>
      </c>
      <c r="E225" s="10">
        <v>7.998</v>
      </c>
      <c r="F225" s="9">
        <v>190.12</v>
      </c>
      <c r="G225" s="9">
        <v>248.6</v>
      </c>
      <c r="H225" s="8"/>
      <c r="I225" s="9">
        <v>1.13</v>
      </c>
      <c r="J225" s="9">
        <v>28.59</v>
      </c>
      <c r="K225" s="9">
        <v>28.11</v>
      </c>
      <c r="L225" s="8"/>
      <c r="M225" s="9">
        <v>44.69</v>
      </c>
      <c r="N225" s="9">
        <v>541.24</v>
      </c>
      <c r="O225" t="s">
        <v>6</v>
      </c>
    </row>
    <row r="226" ht="16.3" customHeight="1" spans="1:15">
      <c r="A226" s="5" t="s">
        <v>809</v>
      </c>
      <c r="B226" s="6" t="s">
        <v>810</v>
      </c>
      <c r="C226" s="6" t="s">
        <v>811</v>
      </c>
      <c r="D226" s="5" t="s">
        <v>244</v>
      </c>
      <c r="E226" s="10">
        <v>7.998</v>
      </c>
      <c r="F226" s="9">
        <v>190.12</v>
      </c>
      <c r="G226" s="9">
        <v>248.6</v>
      </c>
      <c r="H226" s="8"/>
      <c r="I226" s="9">
        <v>1.13</v>
      </c>
      <c r="J226" s="9">
        <v>28.59</v>
      </c>
      <c r="K226" s="9">
        <v>28.11</v>
      </c>
      <c r="L226" s="8"/>
      <c r="M226" s="9">
        <v>44.69</v>
      </c>
      <c r="N226" s="9">
        <v>541.24</v>
      </c>
      <c r="O226" t="s">
        <v>6</v>
      </c>
    </row>
    <row r="227" ht="16.3" customHeight="1" spans="1:15">
      <c r="A227" s="5" t="s">
        <v>430</v>
      </c>
      <c r="B227" s="6" t="s">
        <v>431</v>
      </c>
      <c r="C227" s="6" t="s">
        <v>380</v>
      </c>
      <c r="D227" s="5" t="s">
        <v>210</v>
      </c>
      <c r="E227" s="10">
        <v>22.853</v>
      </c>
      <c r="F227" s="9">
        <v>71.33</v>
      </c>
      <c r="G227" s="9">
        <v>663.91</v>
      </c>
      <c r="H227" s="8"/>
      <c r="I227" s="9">
        <v>0.82</v>
      </c>
      <c r="J227" s="9">
        <v>47.84</v>
      </c>
      <c r="K227" s="9">
        <v>47.03</v>
      </c>
      <c r="L227" s="8"/>
      <c r="M227" s="9">
        <v>74.78</v>
      </c>
      <c r="N227" s="9">
        <v>905.71</v>
      </c>
      <c r="O227" t="s">
        <v>6</v>
      </c>
    </row>
    <row r="228" ht="16.3" customHeight="1" spans="1:15">
      <c r="A228" s="5" t="s">
        <v>812</v>
      </c>
      <c r="B228" s="6" t="s">
        <v>757</v>
      </c>
      <c r="C228" s="6" t="s">
        <v>758</v>
      </c>
      <c r="D228" s="5" t="s">
        <v>210</v>
      </c>
      <c r="E228" s="10">
        <v>22.853</v>
      </c>
      <c r="F228" s="9">
        <v>71.33</v>
      </c>
      <c r="G228" s="9">
        <v>663.91</v>
      </c>
      <c r="H228" s="8"/>
      <c r="I228" s="9">
        <v>0.82</v>
      </c>
      <c r="J228" s="9">
        <v>47.84</v>
      </c>
      <c r="K228" s="9">
        <v>47.03</v>
      </c>
      <c r="L228" s="8"/>
      <c r="M228" s="9">
        <v>74.78</v>
      </c>
      <c r="N228" s="9">
        <v>905.71</v>
      </c>
      <c r="O228" t="s">
        <v>6</v>
      </c>
    </row>
    <row r="229" ht="54" customHeight="1" spans="1:15">
      <c r="A229" s="5" t="s">
        <v>432</v>
      </c>
      <c r="B229" s="6" t="s">
        <v>433</v>
      </c>
      <c r="C229" s="6" t="s">
        <v>1161</v>
      </c>
      <c r="D229" s="5" t="s">
        <v>210</v>
      </c>
      <c r="E229" s="10">
        <v>10.91</v>
      </c>
      <c r="F229" s="9">
        <v>77.67</v>
      </c>
      <c r="G229" s="9">
        <v>196.28</v>
      </c>
      <c r="H229" s="8"/>
      <c r="I229" s="9">
        <v>1.23</v>
      </c>
      <c r="J229" s="9">
        <v>17.89</v>
      </c>
      <c r="K229" s="9">
        <v>17.59</v>
      </c>
      <c r="L229" s="8"/>
      <c r="M229" s="9">
        <v>27.96</v>
      </c>
      <c r="N229" s="9">
        <v>338.61</v>
      </c>
      <c r="O229" t="s">
        <v>6</v>
      </c>
    </row>
    <row r="230" ht="16.3" customHeight="1" spans="1:15">
      <c r="A230" s="5" t="s">
        <v>813</v>
      </c>
      <c r="B230" s="6" t="s">
        <v>814</v>
      </c>
      <c r="C230" s="6" t="s">
        <v>815</v>
      </c>
      <c r="D230" s="5" t="s">
        <v>210</v>
      </c>
      <c r="E230" s="10">
        <v>8.926</v>
      </c>
      <c r="F230" s="9">
        <v>71.73</v>
      </c>
      <c r="G230" s="9">
        <v>164.87</v>
      </c>
      <c r="H230" s="8"/>
      <c r="I230" s="9">
        <v>1.21</v>
      </c>
      <c r="J230" s="9">
        <v>15.46</v>
      </c>
      <c r="K230" s="9">
        <v>15.2</v>
      </c>
      <c r="L230" s="8"/>
      <c r="M230" s="9">
        <v>24.16</v>
      </c>
      <c r="N230" s="9">
        <v>292.63</v>
      </c>
      <c r="O230" t="s">
        <v>6</v>
      </c>
    </row>
    <row r="231" ht="16.3" customHeight="1" spans="1:15">
      <c r="A231" s="5" t="s">
        <v>816</v>
      </c>
      <c r="B231" s="6" t="s">
        <v>817</v>
      </c>
      <c r="C231" s="6" t="s">
        <v>818</v>
      </c>
      <c r="D231" s="5" t="s">
        <v>210</v>
      </c>
      <c r="E231" s="10">
        <v>1.984</v>
      </c>
      <c r="F231" s="9">
        <v>94.89</v>
      </c>
      <c r="G231" s="9">
        <v>331.41</v>
      </c>
      <c r="H231" s="8"/>
      <c r="I231" s="9">
        <v>0.89</v>
      </c>
      <c r="J231" s="9">
        <v>27.77</v>
      </c>
      <c r="K231" s="9">
        <v>27.3</v>
      </c>
      <c r="L231" s="8"/>
      <c r="M231" s="9">
        <v>43.4</v>
      </c>
      <c r="N231" s="9">
        <v>525.66</v>
      </c>
      <c r="O231" t="s">
        <v>6</v>
      </c>
    </row>
    <row r="232" ht="16.3" customHeight="1" spans="1:15">
      <c r="A232" s="5" t="s">
        <v>819</v>
      </c>
      <c r="B232" s="6" t="s">
        <v>807</v>
      </c>
      <c r="C232" s="6" t="s">
        <v>808</v>
      </c>
      <c r="D232" s="5" t="s">
        <v>244</v>
      </c>
      <c r="E232" s="10">
        <v>0.048</v>
      </c>
      <c r="F232" s="9">
        <v>392.67</v>
      </c>
      <c r="G232" s="9">
        <v>255.35</v>
      </c>
      <c r="H232" s="8"/>
      <c r="I232" s="9">
        <v>18.2</v>
      </c>
      <c r="J232" s="9">
        <v>43.3</v>
      </c>
      <c r="K232" s="9">
        <v>42.57</v>
      </c>
      <c r="L232" s="8"/>
      <c r="M232" s="9">
        <v>67.69</v>
      </c>
      <c r="N232" s="9">
        <v>819.78</v>
      </c>
      <c r="O232" t="s">
        <v>6</v>
      </c>
    </row>
    <row r="233" ht="16.3" customHeight="1" spans="1:15">
      <c r="A233" s="17" t="s">
        <v>171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3"/>
      <c r="O233" t="s">
        <v>206</v>
      </c>
    </row>
    <row r="234" ht="27.9" customHeight="1" spans="1:15">
      <c r="A234" s="11" t="s">
        <v>1084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9" t="s">
        <v>6</v>
      </c>
    </row>
    <row r="235" ht="16.3" customHeight="1" spans="1:15">
      <c r="A235" s="12" t="s">
        <v>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9" t="s">
        <v>6</v>
      </c>
    </row>
    <row r="236" ht="17.05" customHeight="1" spans="1:15">
      <c r="A236" s="3" t="s">
        <v>21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2" t="s">
        <v>1162</v>
      </c>
      <c r="N236" s="12"/>
      <c r="O236" s="19" t="s">
        <v>6</v>
      </c>
    </row>
    <row r="237" ht="17.05" customHeight="1" spans="1:15">
      <c r="A237" s="13" t="s">
        <v>22</v>
      </c>
      <c r="B237" s="13" t="s">
        <v>195</v>
      </c>
      <c r="C237" s="13" t="s">
        <v>1086</v>
      </c>
      <c r="D237" s="13" t="s">
        <v>32</v>
      </c>
      <c r="E237" s="13" t="s">
        <v>199</v>
      </c>
      <c r="F237" s="14" t="s">
        <v>1087</v>
      </c>
      <c r="G237" s="15"/>
      <c r="H237" s="15"/>
      <c r="I237" s="15"/>
      <c r="J237" s="15"/>
      <c r="K237" s="15"/>
      <c r="L237" s="15"/>
      <c r="M237" s="20"/>
      <c r="N237" s="21" t="s">
        <v>1088</v>
      </c>
      <c r="O237" s="22" t="s">
        <v>6</v>
      </c>
    </row>
    <row r="238" ht="41.85" customHeight="1" spans="1:15">
      <c r="A238" s="16"/>
      <c r="B238" s="16"/>
      <c r="C238" s="16"/>
      <c r="D238" s="16"/>
      <c r="E238" s="16"/>
      <c r="F238" s="4" t="s">
        <v>1089</v>
      </c>
      <c r="G238" s="4" t="s">
        <v>1090</v>
      </c>
      <c r="H238" s="5" t="s">
        <v>1091</v>
      </c>
      <c r="I238" s="4" t="s">
        <v>1092</v>
      </c>
      <c r="J238" s="4" t="s">
        <v>1093</v>
      </c>
      <c r="K238" s="4" t="s">
        <v>1094</v>
      </c>
      <c r="L238" s="4" t="s">
        <v>1095</v>
      </c>
      <c r="M238" s="5" t="s">
        <v>1096</v>
      </c>
      <c r="N238" s="24"/>
      <c r="O238" s="22" t="s">
        <v>6</v>
      </c>
    </row>
    <row r="239" ht="51.15" customHeight="1" spans="1:15">
      <c r="A239" s="5" t="s">
        <v>435</v>
      </c>
      <c r="B239" s="6" t="s">
        <v>436</v>
      </c>
      <c r="C239" s="6" t="s">
        <v>1163</v>
      </c>
      <c r="D239" s="5" t="s">
        <v>39</v>
      </c>
      <c r="E239" s="10">
        <v>240.047</v>
      </c>
      <c r="F239" s="9">
        <v>236.97</v>
      </c>
      <c r="G239" s="9">
        <v>113.47</v>
      </c>
      <c r="H239" s="8"/>
      <c r="I239" s="9">
        <v>13.15</v>
      </c>
      <c r="J239" s="9">
        <v>23.63</v>
      </c>
      <c r="K239" s="9">
        <v>23.23</v>
      </c>
      <c r="L239" s="8"/>
      <c r="M239" s="9">
        <v>36.94</v>
      </c>
      <c r="N239" s="9">
        <v>447.41</v>
      </c>
      <c r="O239" t="s">
        <v>6</v>
      </c>
    </row>
    <row r="240" ht="16.3" customHeight="1" spans="1:15">
      <c r="A240" s="5" t="s">
        <v>820</v>
      </c>
      <c r="B240" s="6" t="s">
        <v>821</v>
      </c>
      <c r="C240" s="6" t="s">
        <v>822</v>
      </c>
      <c r="D240" s="5" t="s">
        <v>244</v>
      </c>
      <c r="E240" s="10">
        <v>9.543</v>
      </c>
      <c r="F240" s="9">
        <v>52.6</v>
      </c>
      <c r="G240" s="9">
        <v>249.21</v>
      </c>
      <c r="H240" s="8"/>
      <c r="I240" s="8"/>
      <c r="J240" s="9">
        <v>19.62</v>
      </c>
      <c r="K240" s="9">
        <v>19.29</v>
      </c>
      <c r="L240" s="8"/>
      <c r="M240" s="9">
        <v>30.66</v>
      </c>
      <c r="N240" s="9">
        <v>371.38</v>
      </c>
      <c r="O240" t="s">
        <v>6</v>
      </c>
    </row>
    <row r="241" ht="16.3" customHeight="1" spans="1:15">
      <c r="A241" s="5" t="s">
        <v>823</v>
      </c>
      <c r="B241" s="6" t="s">
        <v>621</v>
      </c>
      <c r="C241" s="6" t="s">
        <v>622</v>
      </c>
      <c r="D241" s="5" t="s">
        <v>244</v>
      </c>
      <c r="E241" s="10">
        <v>26.855</v>
      </c>
      <c r="F241" s="9">
        <v>18.12</v>
      </c>
      <c r="G241" s="8"/>
      <c r="H241" s="8"/>
      <c r="I241" s="9">
        <v>14.85</v>
      </c>
      <c r="J241" s="9">
        <v>2.14</v>
      </c>
      <c r="K241" s="9">
        <v>2.11</v>
      </c>
      <c r="L241" s="8"/>
      <c r="M241" s="9">
        <v>3.35</v>
      </c>
      <c r="N241" s="9">
        <v>40.57</v>
      </c>
      <c r="O241" t="s">
        <v>6</v>
      </c>
    </row>
    <row r="242" ht="27.9" customHeight="1" spans="1:15">
      <c r="A242" s="5" t="s">
        <v>824</v>
      </c>
      <c r="B242" s="6" t="s">
        <v>825</v>
      </c>
      <c r="C242" s="6" t="s">
        <v>826</v>
      </c>
      <c r="D242" s="5" t="s">
        <v>244</v>
      </c>
      <c r="E242" s="10">
        <v>16.915</v>
      </c>
      <c r="F242" s="9">
        <v>3174.52</v>
      </c>
      <c r="G242" s="9">
        <v>1058.4</v>
      </c>
      <c r="H242" s="8"/>
      <c r="I242" s="9">
        <v>153.7</v>
      </c>
      <c r="J242" s="9">
        <v>285.13</v>
      </c>
      <c r="K242" s="9">
        <v>280.31</v>
      </c>
      <c r="L242" s="8"/>
      <c r="M242" s="9">
        <v>445.69</v>
      </c>
      <c r="N242" s="9">
        <v>5397.75</v>
      </c>
      <c r="O242" t="s">
        <v>6</v>
      </c>
    </row>
    <row r="243" ht="16.3" customHeight="1" spans="1:15">
      <c r="A243" s="5" t="s">
        <v>827</v>
      </c>
      <c r="B243" s="6" t="s">
        <v>828</v>
      </c>
      <c r="C243" s="6" t="s">
        <v>829</v>
      </c>
      <c r="D243" s="5" t="s">
        <v>339</v>
      </c>
      <c r="E243" s="10">
        <v>0.772</v>
      </c>
      <c r="F243" s="9">
        <v>841.68</v>
      </c>
      <c r="G243" s="9">
        <v>3759.44</v>
      </c>
      <c r="H243" s="8"/>
      <c r="I243" s="9">
        <v>97.53</v>
      </c>
      <c r="J243" s="9">
        <v>305.41</v>
      </c>
      <c r="K243" s="9">
        <v>300.24</v>
      </c>
      <c r="L243" s="8"/>
      <c r="M243" s="9">
        <v>477.39</v>
      </c>
      <c r="N243" s="9">
        <v>5781.69</v>
      </c>
      <c r="O243" t="s">
        <v>6</v>
      </c>
    </row>
    <row r="244" ht="16.3" customHeight="1" spans="1:15">
      <c r="A244" s="5" t="s">
        <v>830</v>
      </c>
      <c r="B244" s="6" t="s">
        <v>667</v>
      </c>
      <c r="C244" s="6" t="s">
        <v>668</v>
      </c>
      <c r="D244" s="5" t="s">
        <v>339</v>
      </c>
      <c r="E244" s="10">
        <v>0.828</v>
      </c>
      <c r="F244" s="9">
        <v>1397.2</v>
      </c>
      <c r="G244" s="9">
        <v>3614.94</v>
      </c>
      <c r="H244" s="8"/>
      <c r="I244" s="9">
        <v>74.08</v>
      </c>
      <c r="J244" s="9">
        <v>330.6</v>
      </c>
      <c r="K244" s="9">
        <v>325.01</v>
      </c>
      <c r="L244" s="8"/>
      <c r="M244" s="9">
        <v>516.76</v>
      </c>
      <c r="N244" s="9">
        <v>6258.59</v>
      </c>
      <c r="O244" t="s">
        <v>6</v>
      </c>
    </row>
    <row r="245" ht="16.3" customHeight="1" spans="1:15">
      <c r="A245" s="5" t="s">
        <v>831</v>
      </c>
      <c r="B245" s="6" t="s">
        <v>667</v>
      </c>
      <c r="C245" s="6" t="s">
        <v>668</v>
      </c>
      <c r="D245" s="5" t="s">
        <v>339</v>
      </c>
      <c r="E245" s="10">
        <v>0.237</v>
      </c>
      <c r="F245" s="9">
        <v>1397.2</v>
      </c>
      <c r="G245" s="9">
        <v>3796.37</v>
      </c>
      <c r="H245" s="8"/>
      <c r="I245" s="9">
        <v>74.08</v>
      </c>
      <c r="J245" s="9">
        <v>342.4</v>
      </c>
      <c r="K245" s="9">
        <v>336.6</v>
      </c>
      <c r="L245" s="8"/>
      <c r="M245" s="9">
        <v>535.2</v>
      </c>
      <c r="N245" s="9">
        <v>6481.85</v>
      </c>
      <c r="O245" t="s">
        <v>6</v>
      </c>
    </row>
    <row r="246" ht="16.3" customHeight="1" spans="1:15">
      <c r="A246" s="5" t="s">
        <v>832</v>
      </c>
      <c r="B246" s="6" t="s">
        <v>667</v>
      </c>
      <c r="C246" s="6" t="s">
        <v>668</v>
      </c>
      <c r="D246" s="5" t="s">
        <v>339</v>
      </c>
      <c r="E246" s="10">
        <v>0.044</v>
      </c>
      <c r="F246" s="9">
        <v>1397.2</v>
      </c>
      <c r="G246" s="9">
        <v>3705.66</v>
      </c>
      <c r="H246" s="8"/>
      <c r="I246" s="9">
        <v>74.08</v>
      </c>
      <c r="J246" s="9">
        <v>336.5</v>
      </c>
      <c r="K246" s="9">
        <v>330.81</v>
      </c>
      <c r="L246" s="8"/>
      <c r="M246" s="9">
        <v>525.98</v>
      </c>
      <c r="N246" s="9">
        <v>6370.23</v>
      </c>
      <c r="O246" t="s">
        <v>6</v>
      </c>
    </row>
    <row r="247" ht="16.3" customHeight="1" spans="1:15">
      <c r="A247" s="17" t="s">
        <v>116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3"/>
      <c r="O247" t="s">
        <v>205</v>
      </c>
    </row>
    <row r="248" ht="16.3" customHeight="1" spans="1:15">
      <c r="A248" s="17" t="s">
        <v>174</v>
      </c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3"/>
      <c r="O248" t="s">
        <v>206</v>
      </c>
    </row>
    <row r="249" ht="16.3" customHeight="1" spans="1:15">
      <c r="A249" s="5" t="s">
        <v>6</v>
      </c>
      <c r="B249" s="6" t="s">
        <v>6</v>
      </c>
      <c r="C249" s="6" t="s">
        <v>40</v>
      </c>
      <c r="D249" s="5" t="s">
        <v>6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t="s">
        <v>6</v>
      </c>
    </row>
    <row r="250" ht="74.4" customHeight="1" spans="1:15">
      <c r="A250" s="5" t="s">
        <v>439</v>
      </c>
      <c r="B250" s="6" t="s">
        <v>440</v>
      </c>
      <c r="C250" s="6" t="s">
        <v>1158</v>
      </c>
      <c r="D250" s="5" t="s">
        <v>39</v>
      </c>
      <c r="E250" s="10">
        <v>167.863</v>
      </c>
      <c r="F250" s="9">
        <v>120.74</v>
      </c>
      <c r="G250" s="9">
        <v>189.84</v>
      </c>
      <c r="H250" s="8"/>
      <c r="I250" s="9">
        <v>5.43</v>
      </c>
      <c r="J250" s="9">
        <v>20.55</v>
      </c>
      <c r="K250" s="9">
        <v>20.19</v>
      </c>
      <c r="L250" s="8"/>
      <c r="M250" s="9">
        <v>32.11</v>
      </c>
      <c r="N250" s="9">
        <v>388.85</v>
      </c>
      <c r="O250" t="s">
        <v>6</v>
      </c>
    </row>
    <row r="251" ht="16.3" customHeight="1" spans="1:15">
      <c r="A251" s="5" t="s">
        <v>836</v>
      </c>
      <c r="B251" s="6" t="s">
        <v>585</v>
      </c>
      <c r="C251" s="6" t="s">
        <v>586</v>
      </c>
      <c r="D251" s="5" t="s">
        <v>210</v>
      </c>
      <c r="E251" s="10">
        <v>459.945</v>
      </c>
      <c r="F251" s="9">
        <v>7.5</v>
      </c>
      <c r="G251" s="8"/>
      <c r="H251" s="8"/>
      <c r="I251" s="8"/>
      <c r="J251" s="9">
        <v>0.49</v>
      </c>
      <c r="K251" s="9">
        <v>0.48</v>
      </c>
      <c r="L251" s="8"/>
      <c r="M251" s="9">
        <v>0.76</v>
      </c>
      <c r="N251" s="9">
        <v>9.23</v>
      </c>
      <c r="O251" t="s">
        <v>6</v>
      </c>
    </row>
    <row r="252" ht="16.3" customHeight="1" spans="1:15">
      <c r="A252" s="5" t="s">
        <v>837</v>
      </c>
      <c r="B252" s="6" t="s">
        <v>587</v>
      </c>
      <c r="C252" s="6" t="s">
        <v>588</v>
      </c>
      <c r="D252" s="5" t="s">
        <v>244</v>
      </c>
      <c r="E252" s="10">
        <v>52.776</v>
      </c>
      <c r="F252" s="9">
        <v>83.02</v>
      </c>
      <c r="G252" s="9">
        <v>117.41</v>
      </c>
      <c r="H252" s="8"/>
      <c r="I252" s="9">
        <v>0.79</v>
      </c>
      <c r="J252" s="9">
        <v>13.08</v>
      </c>
      <c r="K252" s="9">
        <v>12.86</v>
      </c>
      <c r="L252" s="8"/>
      <c r="M252" s="9">
        <v>20.44</v>
      </c>
      <c r="N252" s="9">
        <v>247.6</v>
      </c>
      <c r="O252" t="s">
        <v>6</v>
      </c>
    </row>
    <row r="253" ht="16.3" customHeight="1" spans="1:15">
      <c r="A253" s="5" t="s">
        <v>838</v>
      </c>
      <c r="B253" s="6" t="s">
        <v>589</v>
      </c>
      <c r="C253" s="6" t="s">
        <v>590</v>
      </c>
      <c r="D253" s="5" t="s">
        <v>244</v>
      </c>
      <c r="E253" s="10">
        <v>31.894</v>
      </c>
      <c r="F253" s="9">
        <v>132.76</v>
      </c>
      <c r="G253" s="9">
        <v>455.65</v>
      </c>
      <c r="H253" s="8"/>
      <c r="I253" s="9">
        <v>27.27</v>
      </c>
      <c r="J253" s="9">
        <v>40.02</v>
      </c>
      <c r="K253" s="9">
        <v>39.34</v>
      </c>
      <c r="L253" s="8"/>
      <c r="M253" s="9">
        <v>62.55</v>
      </c>
      <c r="N253" s="9">
        <v>757.59</v>
      </c>
      <c r="O253" t="s">
        <v>6</v>
      </c>
    </row>
    <row r="254" ht="16.3" customHeight="1" spans="1:15">
      <c r="A254" s="5" t="s">
        <v>839</v>
      </c>
      <c r="B254" s="6" t="s">
        <v>592</v>
      </c>
      <c r="C254" s="6" t="s">
        <v>593</v>
      </c>
      <c r="D254" s="5" t="s">
        <v>210</v>
      </c>
      <c r="E254" s="10">
        <v>268.581</v>
      </c>
      <c r="F254" s="9">
        <v>30.54</v>
      </c>
      <c r="G254" s="9">
        <v>41.47</v>
      </c>
      <c r="H254" s="8"/>
      <c r="I254" s="8"/>
      <c r="J254" s="9">
        <v>4.68</v>
      </c>
      <c r="K254" s="9">
        <v>4.6</v>
      </c>
      <c r="L254" s="8"/>
      <c r="M254" s="9">
        <v>7.32</v>
      </c>
      <c r="N254" s="9">
        <v>88.61</v>
      </c>
      <c r="O254" t="s">
        <v>6</v>
      </c>
    </row>
    <row r="255" ht="16.3" customHeight="1" spans="1:15">
      <c r="A255" s="17" t="s">
        <v>175</v>
      </c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3"/>
      <c r="O255" t="s">
        <v>206</v>
      </c>
    </row>
    <row r="256" ht="16.3" customHeight="1" spans="1:15">
      <c r="A256" s="5" t="s">
        <v>6</v>
      </c>
      <c r="B256" s="6" t="s">
        <v>6</v>
      </c>
      <c r="C256" s="6" t="s">
        <v>38</v>
      </c>
      <c r="D256" s="5" t="s">
        <v>6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t="s">
        <v>6</v>
      </c>
    </row>
    <row r="257" ht="27.9" customHeight="1" spans="1:15">
      <c r="A257" s="5" t="s">
        <v>444</v>
      </c>
      <c r="B257" s="6" t="s">
        <v>445</v>
      </c>
      <c r="C257" s="6" t="s">
        <v>1164</v>
      </c>
      <c r="D257" s="5" t="s">
        <v>39</v>
      </c>
      <c r="E257" s="10">
        <v>391.186</v>
      </c>
      <c r="F257" s="9">
        <v>16.73</v>
      </c>
      <c r="G257" s="9">
        <v>65.75</v>
      </c>
      <c r="H257" s="8"/>
      <c r="I257" s="9">
        <v>0.18</v>
      </c>
      <c r="J257" s="9">
        <v>5.37</v>
      </c>
      <c r="K257" s="9">
        <v>5.29</v>
      </c>
      <c r="L257" s="8"/>
      <c r="M257" s="9">
        <v>8.4</v>
      </c>
      <c r="N257" s="9">
        <v>101.72</v>
      </c>
      <c r="O257" t="s">
        <v>6</v>
      </c>
    </row>
    <row r="258" ht="27.9" customHeight="1" spans="1:15">
      <c r="A258" s="11" t="s">
        <v>1084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9" t="s">
        <v>6</v>
      </c>
    </row>
    <row r="259" ht="16.3" customHeight="1" spans="1:15">
      <c r="A259" s="12" t="s">
        <v>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9" t="s">
        <v>6</v>
      </c>
    </row>
    <row r="260" ht="17.05" customHeight="1" spans="1:15">
      <c r="A260" s="3" t="s">
        <v>21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2" t="s">
        <v>1165</v>
      </c>
      <c r="N260" s="12"/>
      <c r="O260" s="19" t="s">
        <v>6</v>
      </c>
    </row>
    <row r="261" ht="17.05" customHeight="1" spans="1:15">
      <c r="A261" s="13" t="s">
        <v>22</v>
      </c>
      <c r="B261" s="13" t="s">
        <v>195</v>
      </c>
      <c r="C261" s="13" t="s">
        <v>1086</v>
      </c>
      <c r="D261" s="13" t="s">
        <v>32</v>
      </c>
      <c r="E261" s="13" t="s">
        <v>199</v>
      </c>
      <c r="F261" s="14" t="s">
        <v>1087</v>
      </c>
      <c r="G261" s="15"/>
      <c r="H261" s="15"/>
      <c r="I261" s="15"/>
      <c r="J261" s="15"/>
      <c r="K261" s="15"/>
      <c r="L261" s="15"/>
      <c r="M261" s="20"/>
      <c r="N261" s="21" t="s">
        <v>1088</v>
      </c>
      <c r="O261" s="22" t="s">
        <v>6</v>
      </c>
    </row>
    <row r="262" ht="41.85" customHeight="1" spans="1:15">
      <c r="A262" s="16"/>
      <c r="B262" s="16"/>
      <c r="C262" s="16"/>
      <c r="D262" s="16"/>
      <c r="E262" s="16"/>
      <c r="F262" s="4" t="s">
        <v>1089</v>
      </c>
      <c r="G262" s="4" t="s">
        <v>1090</v>
      </c>
      <c r="H262" s="5" t="s">
        <v>1091</v>
      </c>
      <c r="I262" s="4" t="s">
        <v>1092</v>
      </c>
      <c r="J262" s="4" t="s">
        <v>1093</v>
      </c>
      <c r="K262" s="4" t="s">
        <v>1094</v>
      </c>
      <c r="L262" s="4" t="s">
        <v>1095</v>
      </c>
      <c r="M262" s="5" t="s">
        <v>1096</v>
      </c>
      <c r="N262" s="24"/>
      <c r="O262" s="22" t="s">
        <v>6</v>
      </c>
    </row>
    <row r="263" ht="16.3" customHeight="1" spans="1:15">
      <c r="A263" s="5" t="s">
        <v>840</v>
      </c>
      <c r="B263" s="6" t="s">
        <v>804</v>
      </c>
      <c r="C263" s="6" t="s">
        <v>805</v>
      </c>
      <c r="D263" s="5" t="s">
        <v>39</v>
      </c>
      <c r="E263" s="10">
        <v>391.186</v>
      </c>
      <c r="F263" s="9">
        <v>12.79</v>
      </c>
      <c r="G263" s="9">
        <v>63.19</v>
      </c>
      <c r="H263" s="8"/>
      <c r="I263" s="8"/>
      <c r="J263" s="9">
        <v>4.94</v>
      </c>
      <c r="K263" s="9">
        <v>4.86</v>
      </c>
      <c r="L263" s="8"/>
      <c r="M263" s="9">
        <v>7.72</v>
      </c>
      <c r="N263" s="9">
        <v>93.5</v>
      </c>
      <c r="O263" t="s">
        <v>6</v>
      </c>
    </row>
    <row r="264" ht="16.3" customHeight="1" spans="1:15">
      <c r="A264" s="5" t="s">
        <v>841</v>
      </c>
      <c r="B264" s="6" t="s">
        <v>807</v>
      </c>
      <c r="C264" s="6" t="s">
        <v>808</v>
      </c>
      <c r="D264" s="5" t="s">
        <v>244</v>
      </c>
      <c r="E264" s="10">
        <v>3.923</v>
      </c>
      <c r="F264" s="9">
        <v>392.67</v>
      </c>
      <c r="G264" s="9">
        <v>255.35</v>
      </c>
      <c r="H264" s="8"/>
      <c r="I264" s="9">
        <v>18.2</v>
      </c>
      <c r="J264" s="9">
        <v>43.3</v>
      </c>
      <c r="K264" s="9">
        <v>42.57</v>
      </c>
      <c r="L264" s="8"/>
      <c r="M264" s="9">
        <v>67.69</v>
      </c>
      <c r="N264" s="9">
        <v>819.78</v>
      </c>
      <c r="O264" t="s">
        <v>6</v>
      </c>
    </row>
    <row r="265" ht="74.4" customHeight="1" spans="1:15">
      <c r="A265" s="5" t="s">
        <v>447</v>
      </c>
      <c r="B265" s="6" t="s">
        <v>448</v>
      </c>
      <c r="C265" s="6" t="s">
        <v>1099</v>
      </c>
      <c r="D265" s="5" t="s">
        <v>39</v>
      </c>
      <c r="E265" s="10">
        <v>22.647</v>
      </c>
      <c r="F265" s="9">
        <v>129.09</v>
      </c>
      <c r="G265" s="9">
        <v>203.33</v>
      </c>
      <c r="H265" s="8"/>
      <c r="I265" s="9">
        <v>5.61</v>
      </c>
      <c r="J265" s="9">
        <v>21.98</v>
      </c>
      <c r="K265" s="9">
        <v>21.6</v>
      </c>
      <c r="L265" s="8"/>
      <c r="M265" s="9">
        <v>34.34</v>
      </c>
      <c r="N265" s="9">
        <v>415.96</v>
      </c>
      <c r="O265" t="s">
        <v>6</v>
      </c>
    </row>
    <row r="266" ht="16.3" customHeight="1" spans="1:15">
      <c r="A266" s="5" t="s">
        <v>842</v>
      </c>
      <c r="B266" s="6" t="s">
        <v>585</v>
      </c>
      <c r="C266" s="6" t="s">
        <v>586</v>
      </c>
      <c r="D266" s="5" t="s">
        <v>210</v>
      </c>
      <c r="E266" s="10">
        <v>60.826</v>
      </c>
      <c r="F266" s="9">
        <v>7.5</v>
      </c>
      <c r="G266" s="8"/>
      <c r="H266" s="8"/>
      <c r="I266" s="8"/>
      <c r="J266" s="9">
        <v>0.49</v>
      </c>
      <c r="K266" s="9">
        <v>0.48</v>
      </c>
      <c r="L266" s="8"/>
      <c r="M266" s="9">
        <v>0.76</v>
      </c>
      <c r="N266" s="9">
        <v>9.23</v>
      </c>
      <c r="O266" t="s">
        <v>6</v>
      </c>
    </row>
    <row r="267" ht="16.3" customHeight="1" spans="1:15">
      <c r="A267" s="5" t="s">
        <v>843</v>
      </c>
      <c r="B267" s="6" t="s">
        <v>587</v>
      </c>
      <c r="C267" s="6" t="s">
        <v>588</v>
      </c>
      <c r="D267" s="5" t="s">
        <v>244</v>
      </c>
      <c r="E267" s="10">
        <v>8.716</v>
      </c>
      <c r="F267" s="9">
        <v>83.02</v>
      </c>
      <c r="G267" s="9">
        <v>117.41</v>
      </c>
      <c r="H267" s="8"/>
      <c r="I267" s="9">
        <v>0.79</v>
      </c>
      <c r="J267" s="9">
        <v>13.08</v>
      </c>
      <c r="K267" s="9">
        <v>12.86</v>
      </c>
      <c r="L267" s="8"/>
      <c r="M267" s="9">
        <v>20.44</v>
      </c>
      <c r="N267" s="9">
        <v>247.6</v>
      </c>
      <c r="O267" t="s">
        <v>6</v>
      </c>
    </row>
    <row r="268" ht="16.3" customHeight="1" spans="1:15">
      <c r="A268" s="5" t="s">
        <v>844</v>
      </c>
      <c r="B268" s="6" t="s">
        <v>589</v>
      </c>
      <c r="C268" s="6" t="s">
        <v>590</v>
      </c>
      <c r="D268" s="5" t="s">
        <v>244</v>
      </c>
      <c r="E268" s="10">
        <v>4.407</v>
      </c>
      <c r="F268" s="9">
        <v>132.76</v>
      </c>
      <c r="G268" s="9">
        <v>455.65</v>
      </c>
      <c r="H268" s="8"/>
      <c r="I268" s="9">
        <v>27.27</v>
      </c>
      <c r="J268" s="9">
        <v>40.02</v>
      </c>
      <c r="K268" s="9">
        <v>39.34</v>
      </c>
      <c r="L268" s="8"/>
      <c r="M268" s="9">
        <v>62.55</v>
      </c>
      <c r="N268" s="9">
        <v>757.59</v>
      </c>
      <c r="O268" t="s">
        <v>6</v>
      </c>
    </row>
    <row r="269" ht="16.3" customHeight="1" spans="1:15">
      <c r="A269" s="5" t="s">
        <v>845</v>
      </c>
      <c r="B269" s="6" t="s">
        <v>592</v>
      </c>
      <c r="C269" s="6" t="s">
        <v>593</v>
      </c>
      <c r="D269" s="5" t="s">
        <v>210</v>
      </c>
      <c r="E269" s="10">
        <v>37.941</v>
      </c>
      <c r="F269" s="9">
        <v>30.54</v>
      </c>
      <c r="G269" s="9">
        <v>41.47</v>
      </c>
      <c r="H269" s="8"/>
      <c r="I269" s="8"/>
      <c r="J269" s="9">
        <v>4.68</v>
      </c>
      <c r="K269" s="9">
        <v>4.6</v>
      </c>
      <c r="L269" s="8"/>
      <c r="M269" s="9">
        <v>7.32</v>
      </c>
      <c r="N269" s="9">
        <v>88.61</v>
      </c>
      <c r="O269" t="s">
        <v>6</v>
      </c>
    </row>
    <row r="270" ht="16.3" customHeight="1" spans="1:15">
      <c r="A270" s="5" t="s">
        <v>6</v>
      </c>
      <c r="B270" s="6" t="s">
        <v>6</v>
      </c>
      <c r="C270" s="6" t="s">
        <v>449</v>
      </c>
      <c r="D270" s="5" t="s">
        <v>6</v>
      </c>
      <c r="E270" s="10">
        <v>413.833</v>
      </c>
      <c r="F270" s="8"/>
      <c r="G270" s="8"/>
      <c r="H270" s="8"/>
      <c r="I270" s="8"/>
      <c r="J270" s="8"/>
      <c r="K270" s="8"/>
      <c r="L270" s="8"/>
      <c r="M270" s="8"/>
      <c r="N270" s="8"/>
      <c r="O270" t="s">
        <v>6</v>
      </c>
    </row>
    <row r="271" ht="16.3" customHeight="1" spans="1:15">
      <c r="A271" s="17" t="s">
        <v>176</v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3"/>
      <c r="O271" t="s">
        <v>206</v>
      </c>
    </row>
    <row r="272" ht="62.8" customHeight="1" spans="1:15">
      <c r="A272" s="5" t="s">
        <v>450</v>
      </c>
      <c r="B272" s="6" t="s">
        <v>451</v>
      </c>
      <c r="C272" s="6" t="s">
        <v>1166</v>
      </c>
      <c r="D272" s="5" t="s">
        <v>45</v>
      </c>
      <c r="E272" s="10">
        <v>2</v>
      </c>
      <c r="F272" s="9">
        <v>632.28</v>
      </c>
      <c r="G272" s="9">
        <v>1219.57</v>
      </c>
      <c r="H272" s="8"/>
      <c r="I272" s="9">
        <v>7.95</v>
      </c>
      <c r="J272" s="9">
        <v>120.9</v>
      </c>
      <c r="K272" s="9">
        <v>118.84</v>
      </c>
      <c r="L272" s="8"/>
      <c r="M272" s="9">
        <v>188.94</v>
      </c>
      <c r="N272" s="9">
        <v>2288.48</v>
      </c>
      <c r="O272" t="s">
        <v>6</v>
      </c>
    </row>
    <row r="273" ht="16.3" customHeight="1" spans="1:15">
      <c r="A273" s="5" t="s">
        <v>846</v>
      </c>
      <c r="B273" s="6" t="s">
        <v>847</v>
      </c>
      <c r="C273" s="6" t="s">
        <v>848</v>
      </c>
      <c r="D273" s="5" t="s">
        <v>210</v>
      </c>
      <c r="E273" s="10">
        <v>10</v>
      </c>
      <c r="F273" s="9">
        <v>118.9</v>
      </c>
      <c r="G273" s="9">
        <v>232.09</v>
      </c>
      <c r="H273" s="8"/>
      <c r="I273" s="9">
        <v>1.59</v>
      </c>
      <c r="J273" s="9">
        <v>22.92</v>
      </c>
      <c r="K273" s="9">
        <v>22.53</v>
      </c>
      <c r="L273" s="8"/>
      <c r="M273" s="9">
        <v>35.82</v>
      </c>
      <c r="N273" s="9">
        <v>433.85</v>
      </c>
      <c r="O273" t="s">
        <v>6</v>
      </c>
    </row>
    <row r="274" ht="16.3" customHeight="1" spans="1:15">
      <c r="A274" s="5" t="s">
        <v>849</v>
      </c>
      <c r="B274" s="6" t="s">
        <v>733</v>
      </c>
      <c r="C274" s="6" t="s">
        <v>734</v>
      </c>
      <c r="D274" s="5" t="s">
        <v>210</v>
      </c>
      <c r="E274" s="10">
        <v>0.87</v>
      </c>
      <c r="F274" s="9">
        <v>60</v>
      </c>
      <c r="G274" s="9">
        <v>27.04</v>
      </c>
      <c r="H274" s="8"/>
      <c r="I274" s="8"/>
      <c r="J274" s="9">
        <v>5.66</v>
      </c>
      <c r="K274" s="9">
        <v>5.56</v>
      </c>
      <c r="L274" s="8"/>
      <c r="M274" s="9">
        <v>8.84</v>
      </c>
      <c r="N274" s="9">
        <v>107.1</v>
      </c>
      <c r="O274" t="s">
        <v>6</v>
      </c>
    </row>
    <row r="275" ht="16.3" customHeight="1" spans="1:15">
      <c r="A275" s="5" t="s">
        <v>850</v>
      </c>
      <c r="B275" s="6" t="s">
        <v>851</v>
      </c>
      <c r="C275" s="6" t="s">
        <v>852</v>
      </c>
      <c r="D275" s="5" t="s">
        <v>210</v>
      </c>
      <c r="E275" s="10">
        <v>0.87</v>
      </c>
      <c r="F275" s="9">
        <v>26.85</v>
      </c>
      <c r="G275" s="9">
        <v>108.86</v>
      </c>
      <c r="H275" s="8"/>
      <c r="I275" s="8"/>
      <c r="J275" s="9">
        <v>8.82</v>
      </c>
      <c r="K275" s="9">
        <v>8.67</v>
      </c>
      <c r="L275" s="8"/>
      <c r="M275" s="9">
        <v>13.79</v>
      </c>
      <c r="N275" s="9">
        <v>166.99</v>
      </c>
      <c r="O275" t="s">
        <v>6</v>
      </c>
    </row>
    <row r="276" ht="16.3" customHeight="1" spans="1:15">
      <c r="A276" s="17" t="s">
        <v>177</v>
      </c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23"/>
      <c r="O276" t="s">
        <v>206</v>
      </c>
    </row>
    <row r="277" ht="51.15" customHeight="1" spans="1:15">
      <c r="A277" s="5" t="s">
        <v>454</v>
      </c>
      <c r="B277" s="6" t="s">
        <v>455</v>
      </c>
      <c r="C277" s="6" t="s">
        <v>1103</v>
      </c>
      <c r="D277" s="5" t="s">
        <v>45</v>
      </c>
      <c r="E277" s="10">
        <v>1</v>
      </c>
      <c r="F277" s="8"/>
      <c r="G277" s="9">
        <v>750</v>
      </c>
      <c r="H277" s="9">
        <v>750</v>
      </c>
      <c r="I277" s="8"/>
      <c r="J277" s="8"/>
      <c r="K277" s="8"/>
      <c r="L277" s="8"/>
      <c r="M277" s="9">
        <v>67.5</v>
      </c>
      <c r="N277" s="9">
        <v>817.5</v>
      </c>
      <c r="O277" t="s">
        <v>6</v>
      </c>
    </row>
    <row r="278" ht="16.3" customHeight="1" spans="1:15">
      <c r="A278" s="5" t="s">
        <v>856</v>
      </c>
      <c r="B278" s="6" t="s">
        <v>609</v>
      </c>
      <c r="C278" s="6" t="s">
        <v>223</v>
      </c>
      <c r="D278" s="5" t="s">
        <v>45</v>
      </c>
      <c r="E278" s="10">
        <v>1</v>
      </c>
      <c r="F278" s="8"/>
      <c r="G278" s="9">
        <v>750</v>
      </c>
      <c r="H278" s="9">
        <v>750</v>
      </c>
      <c r="I278" s="8"/>
      <c r="J278" s="8"/>
      <c r="K278" s="8"/>
      <c r="L278" s="8"/>
      <c r="M278" s="9">
        <v>67.5</v>
      </c>
      <c r="N278" s="9">
        <v>817.5</v>
      </c>
      <c r="O278" t="s">
        <v>6</v>
      </c>
    </row>
    <row r="279" ht="27.9" customHeight="1" spans="1:15">
      <c r="A279" s="5" t="s">
        <v>456</v>
      </c>
      <c r="B279" s="6" t="s">
        <v>457</v>
      </c>
      <c r="C279" s="6" t="s">
        <v>1167</v>
      </c>
      <c r="D279" s="5" t="s">
        <v>45</v>
      </c>
      <c r="E279" s="10">
        <v>2</v>
      </c>
      <c r="F279" s="9">
        <v>408.03</v>
      </c>
      <c r="G279" s="9">
        <v>605.36</v>
      </c>
      <c r="H279" s="8"/>
      <c r="I279" s="9">
        <v>3.58</v>
      </c>
      <c r="J279" s="9">
        <v>66.11</v>
      </c>
      <c r="K279" s="9">
        <v>64.98</v>
      </c>
      <c r="L279" s="8"/>
      <c r="M279" s="9">
        <v>103.31</v>
      </c>
      <c r="N279" s="9">
        <v>1251.38</v>
      </c>
      <c r="O279" t="s">
        <v>6</v>
      </c>
    </row>
    <row r="280" ht="27.9" customHeight="1" spans="1:15">
      <c r="A280" s="11" t="s">
        <v>1084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9" t="s">
        <v>6</v>
      </c>
    </row>
    <row r="281" ht="16.3" customHeight="1" spans="1:15">
      <c r="A281" s="12" t="s">
        <v>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9" t="s">
        <v>6</v>
      </c>
    </row>
    <row r="282" ht="17.05" customHeight="1" spans="1:15">
      <c r="A282" s="3" t="s">
        <v>21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2" t="s">
        <v>1168</v>
      </c>
      <c r="N282" s="12"/>
      <c r="O282" s="19" t="s">
        <v>6</v>
      </c>
    </row>
    <row r="283" ht="17.05" customHeight="1" spans="1:15">
      <c r="A283" s="13" t="s">
        <v>22</v>
      </c>
      <c r="B283" s="13" t="s">
        <v>195</v>
      </c>
      <c r="C283" s="13" t="s">
        <v>1086</v>
      </c>
      <c r="D283" s="13" t="s">
        <v>32</v>
      </c>
      <c r="E283" s="13" t="s">
        <v>199</v>
      </c>
      <c r="F283" s="14" t="s">
        <v>1087</v>
      </c>
      <c r="G283" s="15"/>
      <c r="H283" s="15"/>
      <c r="I283" s="15"/>
      <c r="J283" s="15"/>
      <c r="K283" s="15"/>
      <c r="L283" s="15"/>
      <c r="M283" s="20"/>
      <c r="N283" s="21" t="s">
        <v>1088</v>
      </c>
      <c r="O283" s="22" t="s">
        <v>6</v>
      </c>
    </row>
    <row r="284" ht="41.85" customHeight="1" spans="1:15">
      <c r="A284" s="16"/>
      <c r="B284" s="16"/>
      <c r="C284" s="16"/>
      <c r="D284" s="16"/>
      <c r="E284" s="16"/>
      <c r="F284" s="4" t="s">
        <v>1089</v>
      </c>
      <c r="G284" s="4" t="s">
        <v>1090</v>
      </c>
      <c r="H284" s="5" t="s">
        <v>1091</v>
      </c>
      <c r="I284" s="4" t="s">
        <v>1092</v>
      </c>
      <c r="J284" s="4" t="s">
        <v>1093</v>
      </c>
      <c r="K284" s="4" t="s">
        <v>1094</v>
      </c>
      <c r="L284" s="4" t="s">
        <v>1095</v>
      </c>
      <c r="M284" s="5" t="s">
        <v>1096</v>
      </c>
      <c r="N284" s="24"/>
      <c r="O284" s="22" t="s">
        <v>6</v>
      </c>
    </row>
    <row r="285" ht="39.55" customHeight="1" spans="1:15">
      <c r="A285" s="5" t="s">
        <v>6</v>
      </c>
      <c r="B285" s="6" t="s">
        <v>6</v>
      </c>
      <c r="C285" s="6" t="s">
        <v>1169</v>
      </c>
      <c r="D285" s="5" t="s">
        <v>6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t="s">
        <v>6</v>
      </c>
    </row>
    <row r="286" ht="16.3" customHeight="1" spans="1:15">
      <c r="A286" s="5" t="s">
        <v>857</v>
      </c>
      <c r="B286" s="6" t="s">
        <v>847</v>
      </c>
      <c r="C286" s="6" t="s">
        <v>848</v>
      </c>
      <c r="D286" s="5" t="s">
        <v>210</v>
      </c>
      <c r="E286" s="10">
        <v>4.5</v>
      </c>
      <c r="F286" s="9">
        <v>118.9</v>
      </c>
      <c r="G286" s="9">
        <v>232.09</v>
      </c>
      <c r="H286" s="8"/>
      <c r="I286" s="9">
        <v>1.59</v>
      </c>
      <c r="J286" s="9">
        <v>22.92</v>
      </c>
      <c r="K286" s="9">
        <v>22.53</v>
      </c>
      <c r="L286" s="8"/>
      <c r="M286" s="9">
        <v>35.82</v>
      </c>
      <c r="N286" s="9">
        <v>433.85</v>
      </c>
      <c r="O286" t="s">
        <v>6</v>
      </c>
    </row>
    <row r="287" ht="16.3" customHeight="1" spans="1:15">
      <c r="A287" s="5" t="s">
        <v>858</v>
      </c>
      <c r="B287" s="6" t="s">
        <v>733</v>
      </c>
      <c r="C287" s="6" t="s">
        <v>734</v>
      </c>
      <c r="D287" s="5" t="s">
        <v>210</v>
      </c>
      <c r="E287" s="10">
        <v>4.5</v>
      </c>
      <c r="F287" s="9">
        <v>60</v>
      </c>
      <c r="G287" s="9">
        <v>27.04</v>
      </c>
      <c r="H287" s="8"/>
      <c r="I287" s="8"/>
      <c r="J287" s="9">
        <v>5.66</v>
      </c>
      <c r="K287" s="9">
        <v>5.56</v>
      </c>
      <c r="L287" s="8"/>
      <c r="M287" s="9">
        <v>8.84</v>
      </c>
      <c r="N287" s="9">
        <v>107.1</v>
      </c>
      <c r="O287" t="s">
        <v>6</v>
      </c>
    </row>
    <row r="288" ht="16.3" customHeight="1" spans="1:15">
      <c r="A288" s="5" t="s">
        <v>859</v>
      </c>
      <c r="B288" s="6" t="s">
        <v>851</v>
      </c>
      <c r="C288" s="6" t="s">
        <v>852</v>
      </c>
      <c r="D288" s="5" t="s">
        <v>210</v>
      </c>
      <c r="E288" s="10">
        <v>0.41</v>
      </c>
      <c r="F288" s="9">
        <v>26.85</v>
      </c>
      <c r="G288" s="9">
        <v>108.86</v>
      </c>
      <c r="H288" s="8"/>
      <c r="I288" s="8"/>
      <c r="J288" s="9">
        <v>8.82</v>
      </c>
      <c r="K288" s="9">
        <v>8.67</v>
      </c>
      <c r="L288" s="8"/>
      <c r="M288" s="9">
        <v>13.79</v>
      </c>
      <c r="N288" s="9">
        <v>166.99</v>
      </c>
      <c r="O288" t="s">
        <v>6</v>
      </c>
    </row>
    <row r="289" ht="16.3" customHeight="1" spans="1:15">
      <c r="A289" s="17" t="s">
        <v>178</v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23"/>
      <c r="O289" t="s">
        <v>206</v>
      </c>
    </row>
    <row r="290" ht="62.8" customHeight="1" spans="1:15">
      <c r="A290" s="5" t="s">
        <v>460</v>
      </c>
      <c r="B290" s="6" t="s">
        <v>461</v>
      </c>
      <c r="C290" s="6" t="s">
        <v>1170</v>
      </c>
      <c r="D290" s="5" t="s">
        <v>45</v>
      </c>
      <c r="E290" s="10">
        <v>1</v>
      </c>
      <c r="F290" s="9">
        <v>1384.87</v>
      </c>
      <c r="G290" s="9">
        <v>2022.72</v>
      </c>
      <c r="H290" s="8"/>
      <c r="I290" s="9">
        <v>12.25</v>
      </c>
      <c r="J290" s="9">
        <v>222.33</v>
      </c>
      <c r="K290" s="9">
        <v>218.51</v>
      </c>
      <c r="L290" s="8"/>
      <c r="M290" s="9">
        <v>347.41</v>
      </c>
      <c r="N290" s="9">
        <v>4208.1</v>
      </c>
      <c r="O290" t="s">
        <v>6</v>
      </c>
    </row>
    <row r="291" ht="16.3" customHeight="1" spans="1:15">
      <c r="A291" s="5" t="s">
        <v>860</v>
      </c>
      <c r="B291" s="6" t="s">
        <v>847</v>
      </c>
      <c r="C291" s="6" t="s">
        <v>848</v>
      </c>
      <c r="D291" s="5" t="s">
        <v>210</v>
      </c>
      <c r="E291" s="10">
        <v>7.705</v>
      </c>
      <c r="F291" s="9">
        <v>118.9</v>
      </c>
      <c r="G291" s="9">
        <v>232.09</v>
      </c>
      <c r="H291" s="8"/>
      <c r="I291" s="9">
        <v>1.59</v>
      </c>
      <c r="J291" s="9">
        <v>22.92</v>
      </c>
      <c r="K291" s="9">
        <v>22.53</v>
      </c>
      <c r="L291" s="8"/>
      <c r="M291" s="9">
        <v>35.82</v>
      </c>
      <c r="N291" s="9">
        <v>433.85</v>
      </c>
      <c r="O291" t="s">
        <v>6</v>
      </c>
    </row>
    <row r="292" ht="16.3" customHeight="1" spans="1:15">
      <c r="A292" s="5" t="s">
        <v>861</v>
      </c>
      <c r="B292" s="6" t="s">
        <v>733</v>
      </c>
      <c r="C292" s="6" t="s">
        <v>734</v>
      </c>
      <c r="D292" s="5" t="s">
        <v>210</v>
      </c>
      <c r="E292" s="10">
        <v>7.705</v>
      </c>
      <c r="F292" s="9">
        <v>60</v>
      </c>
      <c r="G292" s="9">
        <v>27.04</v>
      </c>
      <c r="H292" s="8"/>
      <c r="I292" s="8"/>
      <c r="J292" s="9">
        <v>5.66</v>
      </c>
      <c r="K292" s="9">
        <v>5.56</v>
      </c>
      <c r="L292" s="8"/>
      <c r="M292" s="9">
        <v>8.84</v>
      </c>
      <c r="N292" s="9">
        <v>107.1</v>
      </c>
      <c r="O292" t="s">
        <v>6</v>
      </c>
    </row>
    <row r="293" ht="16.3" customHeight="1" spans="1:15">
      <c r="A293" s="5" t="s">
        <v>862</v>
      </c>
      <c r="B293" s="6" t="s">
        <v>851</v>
      </c>
      <c r="C293" s="6" t="s">
        <v>852</v>
      </c>
      <c r="D293" s="5" t="s">
        <v>210</v>
      </c>
      <c r="E293" s="10">
        <v>0.24</v>
      </c>
      <c r="F293" s="9">
        <v>26.85</v>
      </c>
      <c r="G293" s="9">
        <v>108.86</v>
      </c>
      <c r="H293" s="8"/>
      <c r="I293" s="8"/>
      <c r="J293" s="9">
        <v>8.82</v>
      </c>
      <c r="K293" s="9">
        <v>8.67</v>
      </c>
      <c r="L293" s="8"/>
      <c r="M293" s="9">
        <v>13.79</v>
      </c>
      <c r="N293" s="9">
        <v>166.99</v>
      </c>
      <c r="O293" t="s">
        <v>6</v>
      </c>
    </row>
    <row r="294" ht="62.8" customHeight="1" spans="1:15">
      <c r="A294" s="5" t="s">
        <v>464</v>
      </c>
      <c r="B294" s="6" t="s">
        <v>465</v>
      </c>
      <c r="C294" s="6" t="s">
        <v>1171</v>
      </c>
      <c r="D294" s="5" t="s">
        <v>45</v>
      </c>
      <c r="E294" s="10">
        <v>1</v>
      </c>
      <c r="F294" s="9">
        <v>1115.96</v>
      </c>
      <c r="G294" s="9">
        <v>5171.08</v>
      </c>
      <c r="H294" s="9">
        <v>4000</v>
      </c>
      <c r="I294" s="9">
        <v>3.18</v>
      </c>
      <c r="J294" s="9">
        <v>148.9</v>
      </c>
      <c r="K294" s="9">
        <v>146.26</v>
      </c>
      <c r="L294" s="8"/>
      <c r="M294" s="9">
        <v>592.64</v>
      </c>
      <c r="N294" s="9">
        <v>7178.02</v>
      </c>
      <c r="O294" t="s">
        <v>6</v>
      </c>
    </row>
    <row r="295" ht="16.3" customHeight="1" spans="1:15">
      <c r="A295" s="5" t="s">
        <v>863</v>
      </c>
      <c r="B295" s="6" t="s">
        <v>864</v>
      </c>
      <c r="C295" s="6" t="s">
        <v>865</v>
      </c>
      <c r="D295" s="5" t="s">
        <v>45</v>
      </c>
      <c r="E295" s="10">
        <v>1</v>
      </c>
      <c r="F295" s="8"/>
      <c r="G295" s="9">
        <v>4000</v>
      </c>
      <c r="H295" s="9">
        <v>4000</v>
      </c>
      <c r="I295" s="8"/>
      <c r="J295" s="8"/>
      <c r="K295" s="8"/>
      <c r="L295" s="8"/>
      <c r="M295" s="9">
        <v>360</v>
      </c>
      <c r="N295" s="9">
        <v>4360</v>
      </c>
      <c r="O295" t="s">
        <v>6</v>
      </c>
    </row>
    <row r="296" ht="16.3" customHeight="1" spans="1:15">
      <c r="A296" s="5" t="s">
        <v>866</v>
      </c>
      <c r="B296" s="6" t="s">
        <v>847</v>
      </c>
      <c r="C296" s="6" t="s">
        <v>848</v>
      </c>
      <c r="D296" s="5" t="s">
        <v>210</v>
      </c>
      <c r="E296" s="10">
        <v>2</v>
      </c>
      <c r="F296" s="9">
        <v>118.9</v>
      </c>
      <c r="G296" s="9">
        <v>120.02</v>
      </c>
      <c r="H296" s="8"/>
      <c r="I296" s="9">
        <v>1.59</v>
      </c>
      <c r="J296" s="9">
        <v>15.63</v>
      </c>
      <c r="K296" s="9">
        <v>15.37</v>
      </c>
      <c r="L296" s="8"/>
      <c r="M296" s="9">
        <v>24.44</v>
      </c>
      <c r="N296" s="9">
        <v>295.95</v>
      </c>
      <c r="O296" t="s">
        <v>6</v>
      </c>
    </row>
    <row r="297" ht="16.3" customHeight="1" spans="1:15">
      <c r="A297" s="5" t="s">
        <v>867</v>
      </c>
      <c r="B297" s="6" t="s">
        <v>733</v>
      </c>
      <c r="C297" s="6" t="s">
        <v>734</v>
      </c>
      <c r="D297" s="5" t="s">
        <v>210</v>
      </c>
      <c r="E297" s="10">
        <v>2</v>
      </c>
      <c r="F297" s="9">
        <v>60</v>
      </c>
      <c r="G297" s="9">
        <v>27.04</v>
      </c>
      <c r="H297" s="8"/>
      <c r="I297" s="8"/>
      <c r="J297" s="9">
        <v>5.66</v>
      </c>
      <c r="K297" s="9">
        <v>5.56</v>
      </c>
      <c r="L297" s="8"/>
      <c r="M297" s="9">
        <v>8.84</v>
      </c>
      <c r="N297" s="9">
        <v>107.1</v>
      </c>
      <c r="O297" t="s">
        <v>6</v>
      </c>
    </row>
    <row r="298" ht="27.9" customHeight="1" spans="1:15">
      <c r="A298" s="5" t="s">
        <v>868</v>
      </c>
      <c r="B298" s="6" t="s">
        <v>869</v>
      </c>
      <c r="C298" s="6" t="s">
        <v>870</v>
      </c>
      <c r="D298" s="5" t="s">
        <v>45</v>
      </c>
      <c r="E298" s="10">
        <v>24</v>
      </c>
      <c r="F298" s="9">
        <v>31.59</v>
      </c>
      <c r="G298" s="9">
        <v>36.54</v>
      </c>
      <c r="H298" s="8"/>
      <c r="I298" s="8"/>
      <c r="J298" s="9">
        <v>4.43</v>
      </c>
      <c r="K298" s="9">
        <v>4.35</v>
      </c>
      <c r="L298" s="8"/>
      <c r="M298" s="9">
        <v>6.92</v>
      </c>
      <c r="N298" s="9">
        <v>83.83</v>
      </c>
      <c r="O298" t="s">
        <v>6</v>
      </c>
    </row>
    <row r="299" ht="16.3" customHeight="1" spans="1:15">
      <c r="A299" s="17" t="s">
        <v>179</v>
      </c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23"/>
      <c r="O299" t="s">
        <v>206</v>
      </c>
    </row>
    <row r="300" ht="51.15" customHeight="1" spans="1:15">
      <c r="A300" s="5" t="s">
        <v>467</v>
      </c>
      <c r="B300" s="6" t="s">
        <v>468</v>
      </c>
      <c r="C300" s="6" t="s">
        <v>1150</v>
      </c>
      <c r="D300" s="5" t="s">
        <v>395</v>
      </c>
      <c r="E300" s="10">
        <v>4</v>
      </c>
      <c r="F300" s="9">
        <v>88.94</v>
      </c>
      <c r="G300" s="9">
        <v>348.16</v>
      </c>
      <c r="H300" s="8"/>
      <c r="I300" s="9">
        <v>10.47</v>
      </c>
      <c r="J300" s="9">
        <v>29.09</v>
      </c>
      <c r="K300" s="9">
        <v>28.6</v>
      </c>
      <c r="L300" s="8"/>
      <c r="M300" s="9">
        <v>45.47</v>
      </c>
      <c r="N300" s="9">
        <v>550.73</v>
      </c>
      <c r="O300" t="s">
        <v>6</v>
      </c>
    </row>
    <row r="301" ht="27.9" customHeight="1" spans="1:15">
      <c r="A301" s="11" t="s">
        <v>1084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9" t="s">
        <v>6</v>
      </c>
    </row>
    <row r="302" ht="16.3" customHeight="1" spans="1:15">
      <c r="A302" s="12" t="s">
        <v>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9" t="s">
        <v>6</v>
      </c>
    </row>
    <row r="303" ht="17.05" customHeight="1" spans="1:15">
      <c r="A303" s="3" t="s">
        <v>21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12" t="s">
        <v>1172</v>
      </c>
      <c r="N303" s="12"/>
      <c r="O303" s="19" t="s">
        <v>6</v>
      </c>
    </row>
    <row r="304" ht="17.05" customHeight="1" spans="1:15">
      <c r="A304" s="13" t="s">
        <v>22</v>
      </c>
      <c r="B304" s="13" t="s">
        <v>195</v>
      </c>
      <c r="C304" s="13" t="s">
        <v>1086</v>
      </c>
      <c r="D304" s="13" t="s">
        <v>32</v>
      </c>
      <c r="E304" s="13" t="s">
        <v>199</v>
      </c>
      <c r="F304" s="14" t="s">
        <v>1087</v>
      </c>
      <c r="G304" s="15"/>
      <c r="H304" s="15"/>
      <c r="I304" s="15"/>
      <c r="J304" s="15"/>
      <c r="K304" s="15"/>
      <c r="L304" s="15"/>
      <c r="M304" s="20"/>
      <c r="N304" s="21" t="s">
        <v>1088</v>
      </c>
      <c r="O304" s="22" t="s">
        <v>6</v>
      </c>
    </row>
    <row r="305" ht="41.85" customHeight="1" spans="1:15">
      <c r="A305" s="16"/>
      <c r="B305" s="16"/>
      <c r="C305" s="16"/>
      <c r="D305" s="16"/>
      <c r="E305" s="16"/>
      <c r="F305" s="4" t="s">
        <v>1089</v>
      </c>
      <c r="G305" s="4" t="s">
        <v>1090</v>
      </c>
      <c r="H305" s="5" t="s">
        <v>1091</v>
      </c>
      <c r="I305" s="4" t="s">
        <v>1092</v>
      </c>
      <c r="J305" s="4" t="s">
        <v>1093</v>
      </c>
      <c r="K305" s="4" t="s">
        <v>1094</v>
      </c>
      <c r="L305" s="4" t="s">
        <v>1095</v>
      </c>
      <c r="M305" s="5" t="s">
        <v>1096</v>
      </c>
      <c r="N305" s="24"/>
      <c r="O305" s="22" t="s">
        <v>6</v>
      </c>
    </row>
    <row r="306" ht="16.3" customHeight="1" spans="1:15">
      <c r="A306" s="5" t="s">
        <v>871</v>
      </c>
      <c r="B306" s="6" t="s">
        <v>777</v>
      </c>
      <c r="C306" s="6" t="s">
        <v>778</v>
      </c>
      <c r="D306" s="5" t="s">
        <v>395</v>
      </c>
      <c r="E306" s="10">
        <v>4</v>
      </c>
      <c r="F306" s="9">
        <v>24.15</v>
      </c>
      <c r="G306" s="9">
        <v>340.33</v>
      </c>
      <c r="H306" s="8"/>
      <c r="I306" s="8"/>
      <c r="J306" s="9">
        <v>23.69</v>
      </c>
      <c r="K306" s="9">
        <v>23.29</v>
      </c>
      <c r="L306" s="8"/>
      <c r="M306" s="9">
        <v>37.03</v>
      </c>
      <c r="N306" s="9">
        <v>448.49</v>
      </c>
      <c r="O306" t="s">
        <v>6</v>
      </c>
    </row>
    <row r="307" ht="27.9" customHeight="1" spans="1:15">
      <c r="A307" s="5" t="s">
        <v>872</v>
      </c>
      <c r="B307" s="6" t="s">
        <v>780</v>
      </c>
      <c r="C307" s="6" t="s">
        <v>781</v>
      </c>
      <c r="D307" s="5" t="s">
        <v>395</v>
      </c>
      <c r="E307" s="10">
        <v>4</v>
      </c>
      <c r="F307" s="9">
        <v>64.79</v>
      </c>
      <c r="G307" s="9">
        <v>7.83</v>
      </c>
      <c r="H307" s="8"/>
      <c r="I307" s="9">
        <v>10.47</v>
      </c>
      <c r="J307" s="9">
        <v>5.4</v>
      </c>
      <c r="K307" s="9">
        <v>5.31</v>
      </c>
      <c r="L307" s="8"/>
      <c r="M307" s="9">
        <v>8.44</v>
      </c>
      <c r="N307" s="9">
        <v>102.24</v>
      </c>
      <c r="O307" t="s">
        <v>6</v>
      </c>
    </row>
    <row r="308" ht="51.15" customHeight="1" spans="1:15">
      <c r="A308" s="5" t="s">
        <v>472</v>
      </c>
      <c r="B308" s="6" t="s">
        <v>473</v>
      </c>
      <c r="C308" s="6" t="s">
        <v>1173</v>
      </c>
      <c r="D308" s="5" t="s">
        <v>395</v>
      </c>
      <c r="E308" s="10">
        <v>2</v>
      </c>
      <c r="F308" s="9">
        <v>88.94</v>
      </c>
      <c r="G308" s="9">
        <v>693.16</v>
      </c>
      <c r="H308" s="8"/>
      <c r="I308" s="9">
        <v>10.47</v>
      </c>
      <c r="J308" s="9">
        <v>51.52</v>
      </c>
      <c r="K308" s="9">
        <v>50.65</v>
      </c>
      <c r="L308" s="8"/>
      <c r="M308" s="9">
        <v>80.52</v>
      </c>
      <c r="N308" s="9">
        <v>975.26</v>
      </c>
      <c r="O308" t="s">
        <v>6</v>
      </c>
    </row>
    <row r="309" ht="16.3" customHeight="1" spans="1:15">
      <c r="A309" s="5" t="s">
        <v>874</v>
      </c>
      <c r="B309" s="6" t="s">
        <v>777</v>
      </c>
      <c r="C309" s="6" t="s">
        <v>778</v>
      </c>
      <c r="D309" s="5" t="s">
        <v>395</v>
      </c>
      <c r="E309" s="10">
        <v>2</v>
      </c>
      <c r="F309" s="9">
        <v>24.15</v>
      </c>
      <c r="G309" s="9">
        <v>685.33</v>
      </c>
      <c r="H309" s="8"/>
      <c r="I309" s="8"/>
      <c r="J309" s="9">
        <v>46.12</v>
      </c>
      <c r="K309" s="9">
        <v>45.34</v>
      </c>
      <c r="L309" s="8"/>
      <c r="M309" s="9">
        <v>72.08</v>
      </c>
      <c r="N309" s="9">
        <v>873.02</v>
      </c>
      <c r="O309" t="s">
        <v>6</v>
      </c>
    </row>
    <row r="310" ht="27.9" customHeight="1" spans="1:15">
      <c r="A310" s="5" t="s">
        <v>875</v>
      </c>
      <c r="B310" s="6" t="s">
        <v>780</v>
      </c>
      <c r="C310" s="6" t="s">
        <v>781</v>
      </c>
      <c r="D310" s="5" t="s">
        <v>395</v>
      </c>
      <c r="E310" s="10">
        <v>2</v>
      </c>
      <c r="F310" s="9">
        <v>64.79</v>
      </c>
      <c r="G310" s="9">
        <v>7.83</v>
      </c>
      <c r="H310" s="8"/>
      <c r="I310" s="9">
        <v>10.47</v>
      </c>
      <c r="J310" s="9">
        <v>5.4</v>
      </c>
      <c r="K310" s="9">
        <v>5.31</v>
      </c>
      <c r="L310" s="8"/>
      <c r="M310" s="9">
        <v>8.44</v>
      </c>
      <c r="N310" s="9">
        <v>102.24</v>
      </c>
      <c r="O310" t="s">
        <v>6</v>
      </c>
    </row>
    <row r="311" ht="39.55" customHeight="1" spans="1:15">
      <c r="A311" s="5" t="s">
        <v>475</v>
      </c>
      <c r="B311" s="6" t="s">
        <v>476</v>
      </c>
      <c r="C311" s="6" t="s">
        <v>1174</v>
      </c>
      <c r="D311" s="5" t="s">
        <v>395</v>
      </c>
      <c r="E311" s="10">
        <v>3</v>
      </c>
      <c r="F311" s="9">
        <v>137.99</v>
      </c>
      <c r="G311" s="9">
        <v>216.11</v>
      </c>
      <c r="H311" s="8"/>
      <c r="I311" s="9">
        <v>24.29</v>
      </c>
      <c r="J311" s="9">
        <v>24.59</v>
      </c>
      <c r="K311" s="9">
        <v>24.18</v>
      </c>
      <c r="L311" s="8"/>
      <c r="M311" s="9">
        <v>38.45</v>
      </c>
      <c r="N311" s="9">
        <v>465.61</v>
      </c>
      <c r="O311" t="s">
        <v>6</v>
      </c>
    </row>
    <row r="312" ht="16.3" customHeight="1" spans="1:15">
      <c r="A312" s="5" t="s">
        <v>876</v>
      </c>
      <c r="B312" s="6" t="s">
        <v>783</v>
      </c>
      <c r="C312" s="6" t="s">
        <v>784</v>
      </c>
      <c r="D312" s="5" t="s">
        <v>395</v>
      </c>
      <c r="E312" s="10">
        <v>3</v>
      </c>
      <c r="F312" s="9">
        <v>19.32</v>
      </c>
      <c r="G312" s="9">
        <v>200.25</v>
      </c>
      <c r="H312" s="8"/>
      <c r="I312" s="8"/>
      <c r="J312" s="9">
        <v>14.27</v>
      </c>
      <c r="K312" s="9">
        <v>14.03</v>
      </c>
      <c r="L312" s="8"/>
      <c r="M312" s="9">
        <v>22.31</v>
      </c>
      <c r="N312" s="9">
        <v>270.18</v>
      </c>
      <c r="O312" t="s">
        <v>6</v>
      </c>
    </row>
    <row r="313" ht="27.9" customHeight="1" spans="1:15">
      <c r="A313" s="5" t="s">
        <v>877</v>
      </c>
      <c r="B313" s="6" t="s">
        <v>774</v>
      </c>
      <c r="C313" s="6" t="s">
        <v>775</v>
      </c>
      <c r="D313" s="5" t="s">
        <v>395</v>
      </c>
      <c r="E313" s="10">
        <v>3</v>
      </c>
      <c r="F313" s="9">
        <v>118.67</v>
      </c>
      <c r="G313" s="9">
        <v>15.86</v>
      </c>
      <c r="H313" s="8"/>
      <c r="I313" s="9">
        <v>24.29</v>
      </c>
      <c r="J313" s="9">
        <v>10.32</v>
      </c>
      <c r="K313" s="9">
        <v>10.15</v>
      </c>
      <c r="L313" s="8"/>
      <c r="M313" s="9">
        <v>16.14</v>
      </c>
      <c r="N313" s="9">
        <v>195.43</v>
      </c>
      <c r="O313" t="s">
        <v>6</v>
      </c>
    </row>
    <row r="314" ht="51.15" customHeight="1" spans="1:15">
      <c r="A314" s="5" t="s">
        <v>477</v>
      </c>
      <c r="B314" s="6" t="s">
        <v>478</v>
      </c>
      <c r="C314" s="6" t="s">
        <v>1175</v>
      </c>
      <c r="D314" s="5" t="s">
        <v>395</v>
      </c>
      <c r="E314" s="10">
        <v>1</v>
      </c>
      <c r="F314" s="9">
        <v>273.23</v>
      </c>
      <c r="G314" s="9">
        <v>1117.5</v>
      </c>
      <c r="H314" s="8"/>
      <c r="I314" s="9">
        <v>108.18</v>
      </c>
      <c r="J314" s="9">
        <v>97.43</v>
      </c>
      <c r="K314" s="9">
        <v>95.78</v>
      </c>
      <c r="L314" s="8"/>
      <c r="M314" s="9">
        <v>152.29</v>
      </c>
      <c r="N314" s="9">
        <v>1844.41</v>
      </c>
      <c r="O314" t="s">
        <v>6</v>
      </c>
    </row>
    <row r="315" ht="16.3" customHeight="1" spans="1:15">
      <c r="A315" s="5" t="s">
        <v>878</v>
      </c>
      <c r="B315" s="6" t="s">
        <v>771</v>
      </c>
      <c r="C315" s="6" t="s">
        <v>772</v>
      </c>
      <c r="D315" s="5" t="s">
        <v>395</v>
      </c>
      <c r="E315" s="10">
        <v>1</v>
      </c>
      <c r="F315" s="9">
        <v>154.56</v>
      </c>
      <c r="G315" s="9">
        <v>1101.64</v>
      </c>
      <c r="H315" s="8"/>
      <c r="I315" s="9">
        <v>83.89</v>
      </c>
      <c r="J315" s="9">
        <v>87.11</v>
      </c>
      <c r="K315" s="9">
        <v>85.63</v>
      </c>
      <c r="L315" s="8"/>
      <c r="M315" s="9">
        <v>136.15</v>
      </c>
      <c r="N315" s="9">
        <v>1648.98</v>
      </c>
      <c r="O315" t="s">
        <v>6</v>
      </c>
    </row>
    <row r="316" ht="27.9" customHeight="1" spans="1:15">
      <c r="A316" s="5" t="s">
        <v>879</v>
      </c>
      <c r="B316" s="6" t="s">
        <v>774</v>
      </c>
      <c r="C316" s="6" t="s">
        <v>775</v>
      </c>
      <c r="D316" s="5" t="s">
        <v>395</v>
      </c>
      <c r="E316" s="10">
        <v>1</v>
      </c>
      <c r="F316" s="9">
        <v>118.67</v>
      </c>
      <c r="G316" s="9">
        <v>15.86</v>
      </c>
      <c r="H316" s="8"/>
      <c r="I316" s="9">
        <v>24.29</v>
      </c>
      <c r="J316" s="9">
        <v>10.32</v>
      </c>
      <c r="K316" s="9">
        <v>10.15</v>
      </c>
      <c r="L316" s="8"/>
      <c r="M316" s="9">
        <v>16.14</v>
      </c>
      <c r="N316" s="9">
        <v>195.43</v>
      </c>
      <c r="O316" t="s">
        <v>6</v>
      </c>
    </row>
    <row r="317" ht="43" customHeight="1" spans="1:15">
      <c r="A317" s="5" t="s">
        <v>479</v>
      </c>
      <c r="B317" s="6" t="s">
        <v>480</v>
      </c>
      <c r="C317" s="6" t="s">
        <v>1176</v>
      </c>
      <c r="D317" s="5" t="s">
        <v>395</v>
      </c>
      <c r="E317" s="10">
        <v>5</v>
      </c>
      <c r="F317" s="9">
        <v>263.57</v>
      </c>
      <c r="G317" s="9">
        <v>817.17</v>
      </c>
      <c r="H317" s="8"/>
      <c r="I317" s="9">
        <v>83.03</v>
      </c>
      <c r="J317" s="9">
        <v>75.64</v>
      </c>
      <c r="K317" s="9">
        <v>74.37</v>
      </c>
      <c r="L317" s="8"/>
      <c r="M317" s="9">
        <v>118.24</v>
      </c>
      <c r="N317" s="9">
        <v>1432.02</v>
      </c>
      <c r="O317" t="s">
        <v>6</v>
      </c>
    </row>
    <row r="318" ht="16.3" customHeight="1" spans="1:15">
      <c r="A318" s="5" t="s">
        <v>880</v>
      </c>
      <c r="B318" s="6" t="s">
        <v>881</v>
      </c>
      <c r="C318" s="6" t="s">
        <v>882</v>
      </c>
      <c r="D318" s="5" t="s">
        <v>395</v>
      </c>
      <c r="E318" s="10">
        <v>5</v>
      </c>
      <c r="F318" s="9">
        <v>144.9</v>
      </c>
      <c r="G318" s="9">
        <v>801.31</v>
      </c>
      <c r="H318" s="8"/>
      <c r="I318" s="9">
        <v>58.74</v>
      </c>
      <c r="J318" s="9">
        <v>65.32</v>
      </c>
      <c r="K318" s="9">
        <v>64.22</v>
      </c>
      <c r="L318" s="8"/>
      <c r="M318" s="9">
        <v>102.1</v>
      </c>
      <c r="N318" s="9">
        <v>1236.59</v>
      </c>
      <c r="O318" t="s">
        <v>6</v>
      </c>
    </row>
    <row r="319" ht="27.9" customHeight="1" spans="1:15">
      <c r="A319" s="5" t="s">
        <v>883</v>
      </c>
      <c r="B319" s="6" t="s">
        <v>774</v>
      </c>
      <c r="C319" s="6" t="s">
        <v>775</v>
      </c>
      <c r="D319" s="5" t="s">
        <v>395</v>
      </c>
      <c r="E319" s="10">
        <v>5</v>
      </c>
      <c r="F319" s="9">
        <v>118.67</v>
      </c>
      <c r="G319" s="9">
        <v>15.86</v>
      </c>
      <c r="H319" s="8"/>
      <c r="I319" s="9">
        <v>24.29</v>
      </c>
      <c r="J319" s="9">
        <v>10.32</v>
      </c>
      <c r="K319" s="9">
        <v>10.15</v>
      </c>
      <c r="L319" s="8"/>
      <c r="M319" s="9">
        <v>16.14</v>
      </c>
      <c r="N319" s="9">
        <v>195.43</v>
      </c>
      <c r="O319" t="s">
        <v>6</v>
      </c>
    </row>
    <row r="320" ht="16.3" customHeight="1" spans="1:15">
      <c r="A320" s="5" t="s">
        <v>482</v>
      </c>
      <c r="B320" s="6" t="s">
        <v>483</v>
      </c>
      <c r="C320" s="6" t="s">
        <v>393</v>
      </c>
      <c r="D320" s="5" t="s">
        <v>395</v>
      </c>
      <c r="E320" s="10">
        <v>2</v>
      </c>
      <c r="F320" s="9">
        <v>88.94</v>
      </c>
      <c r="G320" s="9">
        <v>368.16</v>
      </c>
      <c r="H320" s="8"/>
      <c r="I320" s="9">
        <v>10.47</v>
      </c>
      <c r="J320" s="9">
        <v>30.39</v>
      </c>
      <c r="K320" s="9">
        <v>29.88</v>
      </c>
      <c r="L320" s="8"/>
      <c r="M320" s="9">
        <v>47.5</v>
      </c>
      <c r="N320" s="9">
        <v>575.34</v>
      </c>
      <c r="O320" t="s">
        <v>6</v>
      </c>
    </row>
    <row r="321" ht="27.9" customHeight="1" spans="1:15">
      <c r="A321" s="11" t="s">
        <v>1084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9" t="s">
        <v>6</v>
      </c>
    </row>
    <row r="322" ht="16.3" customHeight="1" spans="1:15">
      <c r="A322" s="12" t="s">
        <v>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9" t="s">
        <v>6</v>
      </c>
    </row>
    <row r="323" ht="17.05" customHeight="1" spans="1:15">
      <c r="A323" s="3" t="s">
        <v>21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12" t="s">
        <v>1177</v>
      </c>
      <c r="N323" s="12"/>
      <c r="O323" s="19" t="s">
        <v>6</v>
      </c>
    </row>
    <row r="324" ht="17.05" customHeight="1" spans="1:15">
      <c r="A324" s="13" t="s">
        <v>22</v>
      </c>
      <c r="B324" s="13" t="s">
        <v>195</v>
      </c>
      <c r="C324" s="13" t="s">
        <v>1086</v>
      </c>
      <c r="D324" s="13" t="s">
        <v>32</v>
      </c>
      <c r="E324" s="13" t="s">
        <v>199</v>
      </c>
      <c r="F324" s="14" t="s">
        <v>1087</v>
      </c>
      <c r="G324" s="15"/>
      <c r="H324" s="15"/>
      <c r="I324" s="15"/>
      <c r="J324" s="15"/>
      <c r="K324" s="15"/>
      <c r="L324" s="15"/>
      <c r="M324" s="20"/>
      <c r="N324" s="21" t="s">
        <v>1088</v>
      </c>
      <c r="O324" s="22" t="s">
        <v>6</v>
      </c>
    </row>
    <row r="325" ht="41.85" customHeight="1" spans="1:15">
      <c r="A325" s="16"/>
      <c r="B325" s="16"/>
      <c r="C325" s="16"/>
      <c r="D325" s="16"/>
      <c r="E325" s="16"/>
      <c r="F325" s="4" t="s">
        <v>1089</v>
      </c>
      <c r="G325" s="4" t="s">
        <v>1090</v>
      </c>
      <c r="H325" s="5" t="s">
        <v>1091</v>
      </c>
      <c r="I325" s="4" t="s">
        <v>1092</v>
      </c>
      <c r="J325" s="4" t="s">
        <v>1093</v>
      </c>
      <c r="K325" s="4" t="s">
        <v>1094</v>
      </c>
      <c r="L325" s="4" t="s">
        <v>1095</v>
      </c>
      <c r="M325" s="5" t="s">
        <v>1096</v>
      </c>
      <c r="N325" s="24"/>
      <c r="O325" s="22" t="s">
        <v>6</v>
      </c>
    </row>
    <row r="326" ht="39.55" customHeight="1" spans="1:15">
      <c r="A326" s="5" t="s">
        <v>6</v>
      </c>
      <c r="B326" s="6" t="s">
        <v>6</v>
      </c>
      <c r="C326" s="6" t="s">
        <v>484</v>
      </c>
      <c r="D326" s="5" t="s">
        <v>6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t="s">
        <v>6</v>
      </c>
    </row>
    <row r="327" ht="16.3" customHeight="1" spans="1:15">
      <c r="A327" s="5" t="s">
        <v>884</v>
      </c>
      <c r="B327" s="6" t="s">
        <v>777</v>
      </c>
      <c r="C327" s="6" t="s">
        <v>778</v>
      </c>
      <c r="D327" s="5" t="s">
        <v>395</v>
      </c>
      <c r="E327" s="10">
        <v>2</v>
      </c>
      <c r="F327" s="9">
        <v>24.15</v>
      </c>
      <c r="G327" s="9">
        <v>360.33</v>
      </c>
      <c r="H327" s="8"/>
      <c r="I327" s="8"/>
      <c r="J327" s="9">
        <v>24.99</v>
      </c>
      <c r="K327" s="9">
        <v>24.57</v>
      </c>
      <c r="L327" s="8"/>
      <c r="M327" s="9">
        <v>39.06</v>
      </c>
      <c r="N327" s="9">
        <v>473.1</v>
      </c>
      <c r="O327" t="s">
        <v>6</v>
      </c>
    </row>
    <row r="328" ht="27.9" customHeight="1" spans="1:15">
      <c r="A328" s="5" t="s">
        <v>885</v>
      </c>
      <c r="B328" s="6" t="s">
        <v>780</v>
      </c>
      <c r="C328" s="6" t="s">
        <v>781</v>
      </c>
      <c r="D328" s="5" t="s">
        <v>395</v>
      </c>
      <c r="E328" s="10">
        <v>2</v>
      </c>
      <c r="F328" s="9">
        <v>64.79</v>
      </c>
      <c r="G328" s="9">
        <v>7.83</v>
      </c>
      <c r="H328" s="8"/>
      <c r="I328" s="9">
        <v>10.47</v>
      </c>
      <c r="J328" s="9">
        <v>5.4</v>
      </c>
      <c r="K328" s="9">
        <v>5.31</v>
      </c>
      <c r="L328" s="8"/>
      <c r="M328" s="9">
        <v>8.44</v>
      </c>
      <c r="N328" s="9">
        <v>102.24</v>
      </c>
      <c r="O328" t="s">
        <v>6</v>
      </c>
    </row>
    <row r="329" ht="51.15" customHeight="1" spans="1:15">
      <c r="A329" s="5" t="s">
        <v>485</v>
      </c>
      <c r="B329" s="6" t="s">
        <v>486</v>
      </c>
      <c r="C329" s="6" t="s">
        <v>1178</v>
      </c>
      <c r="D329" s="5" t="s">
        <v>395</v>
      </c>
      <c r="E329" s="10">
        <v>2</v>
      </c>
      <c r="F329" s="9">
        <v>263.57</v>
      </c>
      <c r="G329" s="9">
        <v>1017.17</v>
      </c>
      <c r="H329" s="8"/>
      <c r="I329" s="9">
        <v>83.03</v>
      </c>
      <c r="J329" s="9">
        <v>88.64</v>
      </c>
      <c r="K329" s="9">
        <v>87.15</v>
      </c>
      <c r="L329" s="8"/>
      <c r="M329" s="9">
        <v>138.56</v>
      </c>
      <c r="N329" s="9">
        <v>1678.12</v>
      </c>
      <c r="O329" t="s">
        <v>6</v>
      </c>
    </row>
    <row r="330" ht="16.3" customHeight="1" spans="1:15">
      <c r="A330" s="5" t="s">
        <v>886</v>
      </c>
      <c r="B330" s="6" t="s">
        <v>881</v>
      </c>
      <c r="C330" s="6" t="s">
        <v>882</v>
      </c>
      <c r="D330" s="5" t="s">
        <v>395</v>
      </c>
      <c r="E330" s="10">
        <v>2</v>
      </c>
      <c r="F330" s="9">
        <v>144.9</v>
      </c>
      <c r="G330" s="9">
        <v>1001.31</v>
      </c>
      <c r="H330" s="8"/>
      <c r="I330" s="9">
        <v>58.74</v>
      </c>
      <c r="J330" s="9">
        <v>78.32</v>
      </c>
      <c r="K330" s="9">
        <v>77</v>
      </c>
      <c r="L330" s="8"/>
      <c r="M330" s="9">
        <v>122.42</v>
      </c>
      <c r="N330" s="9">
        <v>1482.69</v>
      </c>
      <c r="O330" t="s">
        <v>6</v>
      </c>
    </row>
    <row r="331" ht="27.9" customHeight="1" spans="1:15">
      <c r="A331" s="5" t="s">
        <v>887</v>
      </c>
      <c r="B331" s="6" t="s">
        <v>774</v>
      </c>
      <c r="C331" s="6" t="s">
        <v>775</v>
      </c>
      <c r="D331" s="5" t="s">
        <v>395</v>
      </c>
      <c r="E331" s="10">
        <v>2</v>
      </c>
      <c r="F331" s="9">
        <v>118.67</v>
      </c>
      <c r="G331" s="9">
        <v>15.86</v>
      </c>
      <c r="H331" s="8"/>
      <c r="I331" s="9">
        <v>24.29</v>
      </c>
      <c r="J331" s="9">
        <v>10.32</v>
      </c>
      <c r="K331" s="9">
        <v>10.15</v>
      </c>
      <c r="L331" s="8"/>
      <c r="M331" s="9">
        <v>16.14</v>
      </c>
      <c r="N331" s="9">
        <v>195.43</v>
      </c>
      <c r="O331" t="s">
        <v>6</v>
      </c>
    </row>
    <row r="332" ht="51.15" customHeight="1" spans="1:15">
      <c r="A332" s="5" t="s">
        <v>488</v>
      </c>
      <c r="B332" s="6" t="s">
        <v>489</v>
      </c>
      <c r="C332" s="6" t="s">
        <v>1179</v>
      </c>
      <c r="D332" s="5" t="s">
        <v>210</v>
      </c>
      <c r="E332" s="10">
        <v>57.81</v>
      </c>
      <c r="F332" s="9">
        <v>11.34</v>
      </c>
      <c r="G332" s="9">
        <v>139.89</v>
      </c>
      <c r="H332" s="8"/>
      <c r="I332" s="9">
        <v>1.63</v>
      </c>
      <c r="J332" s="9">
        <v>9.94</v>
      </c>
      <c r="K332" s="9">
        <v>9.77</v>
      </c>
      <c r="L332" s="8"/>
      <c r="M332" s="9">
        <v>15.53</v>
      </c>
      <c r="N332" s="9">
        <v>188.1</v>
      </c>
      <c r="O332" t="s">
        <v>6</v>
      </c>
    </row>
    <row r="333" ht="16.3" customHeight="1" spans="1:15">
      <c r="A333" s="5" t="s">
        <v>889</v>
      </c>
      <c r="B333" s="6" t="s">
        <v>787</v>
      </c>
      <c r="C333" s="6" t="s">
        <v>788</v>
      </c>
      <c r="D333" s="5" t="s">
        <v>210</v>
      </c>
      <c r="E333" s="10">
        <v>57.81</v>
      </c>
      <c r="F333" s="9">
        <v>6.44</v>
      </c>
      <c r="G333" s="9">
        <v>136.88</v>
      </c>
      <c r="H333" s="8"/>
      <c r="I333" s="8"/>
      <c r="J333" s="9">
        <v>9.32</v>
      </c>
      <c r="K333" s="9">
        <v>9.16</v>
      </c>
      <c r="L333" s="8"/>
      <c r="M333" s="9">
        <v>14.56</v>
      </c>
      <c r="N333" s="9">
        <v>176.36</v>
      </c>
      <c r="O333" t="s">
        <v>6</v>
      </c>
    </row>
    <row r="334" ht="27.9" customHeight="1" spans="1:15">
      <c r="A334" s="5" t="s">
        <v>890</v>
      </c>
      <c r="B334" s="6" t="s">
        <v>790</v>
      </c>
      <c r="C334" s="6" t="s">
        <v>791</v>
      </c>
      <c r="D334" s="5" t="s">
        <v>210</v>
      </c>
      <c r="E334" s="10">
        <v>57.81</v>
      </c>
      <c r="F334" s="9">
        <v>4.9</v>
      </c>
      <c r="G334" s="9">
        <v>3.01</v>
      </c>
      <c r="H334" s="8"/>
      <c r="I334" s="9">
        <v>1.63</v>
      </c>
      <c r="J334" s="9">
        <v>0.62</v>
      </c>
      <c r="K334" s="9">
        <v>0.61</v>
      </c>
      <c r="L334" s="8"/>
      <c r="M334" s="9">
        <v>0.97</v>
      </c>
      <c r="N334" s="9">
        <v>11.74</v>
      </c>
      <c r="O334" t="s">
        <v>6</v>
      </c>
    </row>
    <row r="335" ht="43" customHeight="1" spans="1:15">
      <c r="A335" s="5" t="s">
        <v>490</v>
      </c>
      <c r="B335" s="6" t="s">
        <v>491</v>
      </c>
      <c r="C335" s="6" t="s">
        <v>1180</v>
      </c>
      <c r="D335" s="5" t="s">
        <v>210</v>
      </c>
      <c r="E335" s="10">
        <v>13.1</v>
      </c>
      <c r="F335" s="9">
        <v>11.34</v>
      </c>
      <c r="G335" s="9">
        <v>46.29</v>
      </c>
      <c r="H335" s="8"/>
      <c r="I335" s="9">
        <v>1.63</v>
      </c>
      <c r="J335" s="9">
        <v>3.85</v>
      </c>
      <c r="K335" s="9">
        <v>3.79</v>
      </c>
      <c r="L335" s="8"/>
      <c r="M335" s="9">
        <v>6.02</v>
      </c>
      <c r="N335" s="9">
        <v>72.92</v>
      </c>
      <c r="O335" t="s">
        <v>6</v>
      </c>
    </row>
    <row r="336" ht="16.3" customHeight="1" spans="1:15">
      <c r="A336" s="5" t="s">
        <v>891</v>
      </c>
      <c r="B336" s="6" t="s">
        <v>787</v>
      </c>
      <c r="C336" s="6" t="s">
        <v>788</v>
      </c>
      <c r="D336" s="5" t="s">
        <v>210</v>
      </c>
      <c r="E336" s="10">
        <v>13.1</v>
      </c>
      <c r="F336" s="9">
        <v>6.44</v>
      </c>
      <c r="G336" s="9">
        <v>43.28</v>
      </c>
      <c r="H336" s="8"/>
      <c r="I336" s="8"/>
      <c r="J336" s="9">
        <v>3.23</v>
      </c>
      <c r="K336" s="9">
        <v>3.18</v>
      </c>
      <c r="L336" s="8"/>
      <c r="M336" s="9">
        <v>5.05</v>
      </c>
      <c r="N336" s="9">
        <v>61.18</v>
      </c>
      <c r="O336" t="s">
        <v>6</v>
      </c>
    </row>
    <row r="337" ht="27.9" customHeight="1" spans="1:15">
      <c r="A337" s="5" t="s">
        <v>892</v>
      </c>
      <c r="B337" s="6" t="s">
        <v>790</v>
      </c>
      <c r="C337" s="6" t="s">
        <v>791</v>
      </c>
      <c r="D337" s="5" t="s">
        <v>210</v>
      </c>
      <c r="E337" s="10">
        <v>13.1</v>
      </c>
      <c r="F337" s="9">
        <v>4.9</v>
      </c>
      <c r="G337" s="9">
        <v>3.01</v>
      </c>
      <c r="H337" s="8"/>
      <c r="I337" s="9">
        <v>1.63</v>
      </c>
      <c r="J337" s="9">
        <v>0.62</v>
      </c>
      <c r="K337" s="9">
        <v>0.61</v>
      </c>
      <c r="L337" s="8"/>
      <c r="M337" s="9">
        <v>0.97</v>
      </c>
      <c r="N337" s="9">
        <v>11.74</v>
      </c>
      <c r="O337" t="s">
        <v>6</v>
      </c>
    </row>
    <row r="338" ht="45" customHeight="1" spans="1:15">
      <c r="A338" s="5" t="s">
        <v>493</v>
      </c>
      <c r="B338" s="6" t="s">
        <v>494</v>
      </c>
      <c r="C338" s="6" t="s">
        <v>1181</v>
      </c>
      <c r="D338" s="5" t="s">
        <v>210</v>
      </c>
      <c r="E338" s="10">
        <v>104.77</v>
      </c>
      <c r="F338" s="9">
        <v>11.34</v>
      </c>
      <c r="G338" s="9">
        <v>32.49</v>
      </c>
      <c r="H338" s="8"/>
      <c r="I338" s="9">
        <v>1.63</v>
      </c>
      <c r="J338" s="9">
        <v>2.95</v>
      </c>
      <c r="K338" s="9">
        <v>2.91</v>
      </c>
      <c r="L338" s="8"/>
      <c r="M338" s="9">
        <v>4.62</v>
      </c>
      <c r="N338" s="9">
        <v>55.94</v>
      </c>
      <c r="O338" t="s">
        <v>6</v>
      </c>
    </row>
    <row r="339" ht="16.3" customHeight="1" spans="1:15">
      <c r="A339" s="5" t="s">
        <v>893</v>
      </c>
      <c r="B339" s="6" t="s">
        <v>787</v>
      </c>
      <c r="C339" s="6" t="s">
        <v>788</v>
      </c>
      <c r="D339" s="5" t="s">
        <v>210</v>
      </c>
      <c r="E339" s="10">
        <v>104.77</v>
      </c>
      <c r="F339" s="9">
        <v>6.44</v>
      </c>
      <c r="G339" s="9">
        <v>29.48</v>
      </c>
      <c r="H339" s="8"/>
      <c r="I339" s="8"/>
      <c r="J339" s="9">
        <v>2.33</v>
      </c>
      <c r="K339" s="9">
        <v>2.3</v>
      </c>
      <c r="L339" s="8"/>
      <c r="M339" s="9">
        <v>3.65</v>
      </c>
      <c r="N339" s="9">
        <v>44.2</v>
      </c>
      <c r="O339" t="s">
        <v>6</v>
      </c>
    </row>
    <row r="340" ht="27.9" customHeight="1" spans="1:15">
      <c r="A340" s="11" t="s">
        <v>1084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9" t="s">
        <v>6</v>
      </c>
    </row>
    <row r="341" ht="16.3" customHeight="1" spans="1:15">
      <c r="A341" s="12" t="s">
        <v>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9" t="s">
        <v>6</v>
      </c>
    </row>
    <row r="342" ht="17.05" customHeight="1" spans="1:15">
      <c r="A342" s="3" t="s">
        <v>21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12" t="s">
        <v>1182</v>
      </c>
      <c r="N342" s="12"/>
      <c r="O342" s="19" t="s">
        <v>6</v>
      </c>
    </row>
    <row r="343" ht="17.05" customHeight="1" spans="1:15">
      <c r="A343" s="13" t="s">
        <v>22</v>
      </c>
      <c r="B343" s="13" t="s">
        <v>195</v>
      </c>
      <c r="C343" s="13" t="s">
        <v>1086</v>
      </c>
      <c r="D343" s="13" t="s">
        <v>32</v>
      </c>
      <c r="E343" s="13" t="s">
        <v>199</v>
      </c>
      <c r="F343" s="14" t="s">
        <v>1087</v>
      </c>
      <c r="G343" s="15"/>
      <c r="H343" s="15"/>
      <c r="I343" s="15"/>
      <c r="J343" s="15"/>
      <c r="K343" s="15"/>
      <c r="L343" s="15"/>
      <c r="M343" s="20"/>
      <c r="N343" s="21" t="s">
        <v>1088</v>
      </c>
      <c r="O343" s="22" t="s">
        <v>6</v>
      </c>
    </row>
    <row r="344" ht="41.85" customHeight="1" spans="1:15">
      <c r="A344" s="16"/>
      <c r="B344" s="16"/>
      <c r="C344" s="16"/>
      <c r="D344" s="16"/>
      <c r="E344" s="16"/>
      <c r="F344" s="4" t="s">
        <v>1089</v>
      </c>
      <c r="G344" s="4" t="s">
        <v>1090</v>
      </c>
      <c r="H344" s="5" t="s">
        <v>1091</v>
      </c>
      <c r="I344" s="4" t="s">
        <v>1092</v>
      </c>
      <c r="J344" s="4" t="s">
        <v>1093</v>
      </c>
      <c r="K344" s="4" t="s">
        <v>1094</v>
      </c>
      <c r="L344" s="4" t="s">
        <v>1095</v>
      </c>
      <c r="M344" s="5" t="s">
        <v>1096</v>
      </c>
      <c r="N344" s="24"/>
      <c r="O344" s="22" t="s">
        <v>6</v>
      </c>
    </row>
    <row r="345" ht="27.9" customHeight="1" spans="1:15">
      <c r="A345" s="5" t="s">
        <v>894</v>
      </c>
      <c r="B345" s="6" t="s">
        <v>790</v>
      </c>
      <c r="C345" s="6" t="s">
        <v>791</v>
      </c>
      <c r="D345" s="5" t="s">
        <v>210</v>
      </c>
      <c r="E345" s="10">
        <v>104.77</v>
      </c>
      <c r="F345" s="9">
        <v>4.9</v>
      </c>
      <c r="G345" s="9">
        <v>3.01</v>
      </c>
      <c r="H345" s="8"/>
      <c r="I345" s="9">
        <v>1.63</v>
      </c>
      <c r="J345" s="9">
        <v>0.62</v>
      </c>
      <c r="K345" s="9">
        <v>0.61</v>
      </c>
      <c r="L345" s="8"/>
      <c r="M345" s="9">
        <v>0.97</v>
      </c>
      <c r="N345" s="9">
        <v>11.74</v>
      </c>
      <c r="O345" t="s">
        <v>6</v>
      </c>
    </row>
    <row r="346" ht="39.55" customHeight="1" spans="1:15">
      <c r="A346" s="5" t="s">
        <v>495</v>
      </c>
      <c r="B346" s="6" t="s">
        <v>496</v>
      </c>
      <c r="C346" s="6" t="s">
        <v>1183</v>
      </c>
      <c r="D346" s="5" t="s">
        <v>210</v>
      </c>
      <c r="E346" s="10">
        <v>2431.19</v>
      </c>
      <c r="F346" s="9">
        <v>10.48</v>
      </c>
      <c r="G346" s="9">
        <v>17.26</v>
      </c>
      <c r="H346" s="8"/>
      <c r="I346" s="9">
        <v>2.24</v>
      </c>
      <c r="J346" s="9">
        <v>1.95</v>
      </c>
      <c r="K346" s="9">
        <v>1.91</v>
      </c>
      <c r="L346" s="8"/>
      <c r="M346" s="9">
        <v>3.05</v>
      </c>
      <c r="N346" s="9">
        <v>36.89</v>
      </c>
      <c r="O346" t="s">
        <v>6</v>
      </c>
    </row>
    <row r="347" ht="16.3" customHeight="1" spans="1:15">
      <c r="A347" s="5" t="s">
        <v>895</v>
      </c>
      <c r="B347" s="6" t="s">
        <v>896</v>
      </c>
      <c r="C347" s="6" t="s">
        <v>897</v>
      </c>
      <c r="D347" s="5" t="s">
        <v>210</v>
      </c>
      <c r="E347" s="10">
        <v>2431.19</v>
      </c>
      <c r="F347" s="9">
        <v>1.93</v>
      </c>
      <c r="G347" s="9">
        <v>15.16</v>
      </c>
      <c r="H347" s="8"/>
      <c r="I347" s="8"/>
      <c r="J347" s="9">
        <v>1.11</v>
      </c>
      <c r="K347" s="9">
        <v>1.09</v>
      </c>
      <c r="L347" s="8"/>
      <c r="M347" s="9">
        <v>1.74</v>
      </c>
      <c r="N347" s="9">
        <v>21.03</v>
      </c>
      <c r="O347" t="s">
        <v>6</v>
      </c>
    </row>
    <row r="348" ht="27.9" customHeight="1" spans="1:15">
      <c r="A348" s="5" t="s">
        <v>898</v>
      </c>
      <c r="B348" s="6" t="s">
        <v>899</v>
      </c>
      <c r="C348" s="6" t="s">
        <v>900</v>
      </c>
      <c r="D348" s="5" t="s">
        <v>210</v>
      </c>
      <c r="E348" s="10">
        <v>2431.19</v>
      </c>
      <c r="F348" s="9">
        <v>8.55</v>
      </c>
      <c r="G348" s="9">
        <v>2.1</v>
      </c>
      <c r="H348" s="8"/>
      <c r="I348" s="9">
        <v>2.24</v>
      </c>
      <c r="J348" s="9">
        <v>0.84</v>
      </c>
      <c r="K348" s="9">
        <v>0.82</v>
      </c>
      <c r="L348" s="8"/>
      <c r="M348" s="9">
        <v>1.31</v>
      </c>
      <c r="N348" s="9">
        <v>15.86</v>
      </c>
      <c r="O348" t="s">
        <v>6</v>
      </c>
    </row>
    <row r="349" ht="51.15" customHeight="1" spans="1:15">
      <c r="A349" s="5" t="s">
        <v>499</v>
      </c>
      <c r="B349" s="6" t="s">
        <v>500</v>
      </c>
      <c r="C349" s="6" t="s">
        <v>1184</v>
      </c>
      <c r="D349" s="5" t="s">
        <v>210</v>
      </c>
      <c r="E349" s="10">
        <v>1731.88</v>
      </c>
      <c r="F349" s="9">
        <v>1.28</v>
      </c>
      <c r="G349" s="9">
        <v>15.73</v>
      </c>
      <c r="H349" s="8"/>
      <c r="I349" s="9">
        <v>0.15</v>
      </c>
      <c r="J349" s="9">
        <v>1.12</v>
      </c>
      <c r="K349" s="9">
        <v>1.1</v>
      </c>
      <c r="L349" s="8"/>
      <c r="M349" s="9">
        <v>1.74</v>
      </c>
      <c r="N349" s="9">
        <v>21.12</v>
      </c>
      <c r="O349" t="s">
        <v>6</v>
      </c>
    </row>
    <row r="350" ht="16.3" customHeight="1" spans="1:15">
      <c r="A350" s="5" t="s">
        <v>901</v>
      </c>
      <c r="B350" s="6" t="s">
        <v>902</v>
      </c>
      <c r="C350" s="6" t="s">
        <v>903</v>
      </c>
      <c r="D350" s="5" t="s">
        <v>210</v>
      </c>
      <c r="E350" s="10">
        <v>1731.88</v>
      </c>
      <c r="F350" s="9">
        <v>1.28</v>
      </c>
      <c r="G350" s="9">
        <v>15.73</v>
      </c>
      <c r="H350" s="8"/>
      <c r="I350" s="9">
        <v>0.15</v>
      </c>
      <c r="J350" s="9">
        <v>1.12</v>
      </c>
      <c r="K350" s="9">
        <v>1.1</v>
      </c>
      <c r="L350" s="8"/>
      <c r="M350" s="9">
        <v>1.74</v>
      </c>
      <c r="N350" s="9">
        <v>21.12</v>
      </c>
      <c r="O350" t="s">
        <v>6</v>
      </c>
    </row>
    <row r="351" ht="27.9" customHeight="1" spans="1:15">
      <c r="A351" s="5" t="s">
        <v>503</v>
      </c>
      <c r="B351" s="6" t="s">
        <v>504</v>
      </c>
      <c r="C351" s="6" t="s">
        <v>1155</v>
      </c>
      <c r="D351" s="5" t="s">
        <v>210</v>
      </c>
      <c r="E351" s="10">
        <v>2606.87</v>
      </c>
      <c r="F351" s="9">
        <v>3.68</v>
      </c>
      <c r="G351" s="8"/>
      <c r="H351" s="8"/>
      <c r="I351" s="9">
        <v>0.74</v>
      </c>
      <c r="J351" s="9">
        <v>0.29</v>
      </c>
      <c r="K351" s="9">
        <v>0.28</v>
      </c>
      <c r="L351" s="8"/>
      <c r="M351" s="9">
        <v>0.45</v>
      </c>
      <c r="N351" s="9">
        <v>5.44</v>
      </c>
      <c r="O351" t="s">
        <v>6</v>
      </c>
    </row>
    <row r="352" ht="16.3" customHeight="1" spans="1:15">
      <c r="A352" s="5" t="s">
        <v>904</v>
      </c>
      <c r="B352" s="6" t="s">
        <v>795</v>
      </c>
      <c r="C352" s="6" t="s">
        <v>796</v>
      </c>
      <c r="D352" s="5" t="s">
        <v>210</v>
      </c>
      <c r="E352" s="10">
        <v>2606.87</v>
      </c>
      <c r="F352" s="9">
        <v>3.68</v>
      </c>
      <c r="G352" s="8"/>
      <c r="H352" s="8"/>
      <c r="I352" s="9">
        <v>0.74</v>
      </c>
      <c r="J352" s="9">
        <v>0.29</v>
      </c>
      <c r="K352" s="9">
        <v>0.28</v>
      </c>
      <c r="L352" s="8"/>
      <c r="M352" s="9">
        <v>0.45</v>
      </c>
      <c r="N352" s="9">
        <v>5.44</v>
      </c>
      <c r="O352" t="s">
        <v>6</v>
      </c>
    </row>
    <row r="353" ht="39.55" customHeight="1" spans="1:15">
      <c r="A353" s="5" t="s">
        <v>505</v>
      </c>
      <c r="B353" s="6" t="s">
        <v>506</v>
      </c>
      <c r="C353" s="6" t="s">
        <v>1156</v>
      </c>
      <c r="D353" s="5" t="s">
        <v>244</v>
      </c>
      <c r="E353" s="10">
        <v>782.061</v>
      </c>
      <c r="F353" s="9">
        <v>0.42</v>
      </c>
      <c r="G353" s="9">
        <v>36.06</v>
      </c>
      <c r="H353" s="8"/>
      <c r="I353" s="9">
        <v>4.08</v>
      </c>
      <c r="J353" s="9">
        <v>2.64</v>
      </c>
      <c r="K353" s="9">
        <v>2.59</v>
      </c>
      <c r="L353" s="8"/>
      <c r="M353" s="9">
        <v>4.12</v>
      </c>
      <c r="N353" s="9">
        <v>49.91</v>
      </c>
      <c r="O353" t="s">
        <v>6</v>
      </c>
    </row>
    <row r="354" ht="16.3" customHeight="1" spans="1:15">
      <c r="A354" s="5" t="s">
        <v>905</v>
      </c>
      <c r="B354" s="6" t="s">
        <v>671</v>
      </c>
      <c r="C354" s="6" t="s">
        <v>672</v>
      </c>
      <c r="D354" s="5" t="s">
        <v>244</v>
      </c>
      <c r="E354" s="10">
        <v>782.061</v>
      </c>
      <c r="F354" s="9">
        <v>0.42</v>
      </c>
      <c r="G354" s="9">
        <v>36.06</v>
      </c>
      <c r="H354" s="8"/>
      <c r="I354" s="9">
        <v>4.08</v>
      </c>
      <c r="J354" s="9">
        <v>2.64</v>
      </c>
      <c r="K354" s="9">
        <v>2.59</v>
      </c>
      <c r="L354" s="8"/>
      <c r="M354" s="9">
        <v>4.12</v>
      </c>
      <c r="N354" s="9">
        <v>49.91</v>
      </c>
      <c r="O354" t="s">
        <v>6</v>
      </c>
    </row>
    <row r="355" ht="16.3" customHeight="1" spans="1:15">
      <c r="A355" s="17" t="s">
        <v>118</v>
      </c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23"/>
      <c r="O355" t="s">
        <v>205</v>
      </c>
    </row>
    <row r="356" ht="16.3" customHeight="1" spans="1:15">
      <c r="A356" s="17" t="s">
        <v>182</v>
      </c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23"/>
      <c r="O356" t="s">
        <v>206</v>
      </c>
    </row>
    <row r="357" ht="61" customHeight="1" spans="1:15">
      <c r="A357" s="5" t="s">
        <v>507</v>
      </c>
      <c r="B357" s="6" t="s">
        <v>508</v>
      </c>
      <c r="C357" s="6" t="s">
        <v>1185</v>
      </c>
      <c r="D357" s="5" t="s">
        <v>210</v>
      </c>
      <c r="E357" s="10">
        <v>33.663</v>
      </c>
      <c r="F357" s="9">
        <v>61.75</v>
      </c>
      <c r="G357" s="9">
        <v>86.55</v>
      </c>
      <c r="H357" s="8"/>
      <c r="I357" s="9">
        <v>2.83</v>
      </c>
      <c r="J357" s="9">
        <v>9.83</v>
      </c>
      <c r="K357" s="9">
        <v>9.66</v>
      </c>
      <c r="L357" s="8"/>
      <c r="M357" s="9">
        <v>15.36</v>
      </c>
      <c r="N357" s="9">
        <v>185.97</v>
      </c>
      <c r="O357" t="s">
        <v>6</v>
      </c>
    </row>
    <row r="358" ht="16.3" customHeight="1" spans="1:15">
      <c r="A358" s="5" t="s">
        <v>907</v>
      </c>
      <c r="B358" s="6" t="s">
        <v>585</v>
      </c>
      <c r="C358" s="6" t="s">
        <v>586</v>
      </c>
      <c r="D358" s="5" t="s">
        <v>210</v>
      </c>
      <c r="E358" s="10">
        <v>33.663</v>
      </c>
      <c r="F358" s="9">
        <v>7.5</v>
      </c>
      <c r="G358" s="8"/>
      <c r="H358" s="8"/>
      <c r="I358" s="8"/>
      <c r="J358" s="9">
        <v>0.49</v>
      </c>
      <c r="K358" s="9">
        <v>0.48</v>
      </c>
      <c r="L358" s="8"/>
      <c r="M358" s="9">
        <v>0.76</v>
      </c>
      <c r="N358" s="9">
        <v>9.23</v>
      </c>
      <c r="O358" t="s">
        <v>6</v>
      </c>
    </row>
    <row r="359" ht="16.3" customHeight="1" spans="1:15">
      <c r="A359" s="5" t="s">
        <v>908</v>
      </c>
      <c r="B359" s="6" t="s">
        <v>596</v>
      </c>
      <c r="C359" s="6" t="s">
        <v>597</v>
      </c>
      <c r="D359" s="5" t="s">
        <v>244</v>
      </c>
      <c r="E359" s="10">
        <v>5.049</v>
      </c>
      <c r="F359" s="9">
        <v>69.55</v>
      </c>
      <c r="G359" s="9">
        <v>131.38</v>
      </c>
      <c r="H359" s="8"/>
      <c r="I359" s="9">
        <v>0.71</v>
      </c>
      <c r="J359" s="9">
        <v>13.11</v>
      </c>
      <c r="K359" s="9">
        <v>12.89</v>
      </c>
      <c r="L359" s="8"/>
      <c r="M359" s="9">
        <v>20.49</v>
      </c>
      <c r="N359" s="9">
        <v>248.13</v>
      </c>
      <c r="O359" t="s">
        <v>6</v>
      </c>
    </row>
    <row r="360" ht="16.3" customHeight="1" spans="1:15">
      <c r="A360" s="5" t="s">
        <v>910</v>
      </c>
      <c r="B360" s="6" t="s">
        <v>589</v>
      </c>
      <c r="C360" s="6" t="s">
        <v>760</v>
      </c>
      <c r="D360" s="5" t="s">
        <v>244</v>
      </c>
      <c r="E360" s="10">
        <v>3.366</v>
      </c>
      <c r="F360" s="9">
        <v>132.76</v>
      </c>
      <c r="G360" s="9">
        <v>253.8</v>
      </c>
      <c r="H360" s="8"/>
      <c r="I360" s="9">
        <v>27.27</v>
      </c>
      <c r="J360" s="9">
        <v>26.9</v>
      </c>
      <c r="K360" s="9">
        <v>26.44</v>
      </c>
      <c r="L360" s="8"/>
      <c r="M360" s="9">
        <v>42.05</v>
      </c>
      <c r="N360" s="9">
        <v>509.22</v>
      </c>
      <c r="O360" t="s">
        <v>6</v>
      </c>
    </row>
    <row r="361" ht="27.9" customHeight="1" spans="1:15">
      <c r="A361" s="11" t="s">
        <v>1084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9" t="s">
        <v>6</v>
      </c>
    </row>
    <row r="362" ht="16.3" customHeight="1" spans="1:15">
      <c r="A362" s="12" t="s">
        <v>6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9" t="s">
        <v>6</v>
      </c>
    </row>
    <row r="363" ht="17.05" customHeight="1" spans="1:15">
      <c r="A363" s="3" t="s">
        <v>21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12" t="s">
        <v>1186</v>
      </c>
      <c r="N363" s="12"/>
      <c r="O363" s="19" t="s">
        <v>6</v>
      </c>
    </row>
    <row r="364" ht="17.05" customHeight="1" spans="1:15">
      <c r="A364" s="13" t="s">
        <v>22</v>
      </c>
      <c r="B364" s="13" t="s">
        <v>195</v>
      </c>
      <c r="C364" s="13" t="s">
        <v>1086</v>
      </c>
      <c r="D364" s="13" t="s">
        <v>32</v>
      </c>
      <c r="E364" s="13" t="s">
        <v>199</v>
      </c>
      <c r="F364" s="14" t="s">
        <v>1087</v>
      </c>
      <c r="G364" s="15"/>
      <c r="H364" s="15"/>
      <c r="I364" s="15"/>
      <c r="J364" s="15"/>
      <c r="K364" s="15"/>
      <c r="L364" s="15"/>
      <c r="M364" s="20"/>
      <c r="N364" s="21" t="s">
        <v>1088</v>
      </c>
      <c r="O364" s="22" t="s">
        <v>6</v>
      </c>
    </row>
    <row r="365" ht="41.85" customHeight="1" spans="1:15">
      <c r="A365" s="16"/>
      <c r="B365" s="16"/>
      <c r="C365" s="16"/>
      <c r="D365" s="16"/>
      <c r="E365" s="16"/>
      <c r="F365" s="4" t="s">
        <v>1089</v>
      </c>
      <c r="G365" s="4" t="s">
        <v>1090</v>
      </c>
      <c r="H365" s="5" t="s">
        <v>1091</v>
      </c>
      <c r="I365" s="4" t="s">
        <v>1092</v>
      </c>
      <c r="J365" s="4" t="s">
        <v>1093</v>
      </c>
      <c r="K365" s="4" t="s">
        <v>1094</v>
      </c>
      <c r="L365" s="4" t="s">
        <v>1095</v>
      </c>
      <c r="M365" s="5" t="s">
        <v>1096</v>
      </c>
      <c r="N365" s="24"/>
      <c r="O365" s="22" t="s">
        <v>6</v>
      </c>
    </row>
    <row r="366" ht="16.3" customHeight="1" spans="1:15">
      <c r="A366" s="5" t="s">
        <v>911</v>
      </c>
      <c r="B366" s="6" t="s">
        <v>592</v>
      </c>
      <c r="C366" s="6" t="s">
        <v>593</v>
      </c>
      <c r="D366" s="5" t="s">
        <v>210</v>
      </c>
      <c r="E366" s="10">
        <v>33.663</v>
      </c>
      <c r="F366" s="9">
        <v>30.54</v>
      </c>
      <c r="G366" s="9">
        <v>41.47</v>
      </c>
      <c r="H366" s="8"/>
      <c r="I366" s="8"/>
      <c r="J366" s="9">
        <v>4.68</v>
      </c>
      <c r="K366" s="9">
        <v>4.6</v>
      </c>
      <c r="L366" s="8"/>
      <c r="M366" s="9">
        <v>7.32</v>
      </c>
      <c r="N366" s="9">
        <v>88.61</v>
      </c>
      <c r="O366" t="s">
        <v>6</v>
      </c>
    </row>
    <row r="367" ht="27.9" customHeight="1" spans="1:15">
      <c r="A367" s="5" t="s">
        <v>512</v>
      </c>
      <c r="B367" s="6" t="s">
        <v>513</v>
      </c>
      <c r="C367" s="6" t="s">
        <v>1164</v>
      </c>
      <c r="D367" s="5" t="s">
        <v>39</v>
      </c>
      <c r="E367" s="10">
        <v>33.527</v>
      </c>
      <c r="F367" s="9">
        <v>16.73</v>
      </c>
      <c r="G367" s="9">
        <v>65.75</v>
      </c>
      <c r="H367" s="8"/>
      <c r="I367" s="9">
        <v>0.18</v>
      </c>
      <c r="J367" s="9">
        <v>5.37</v>
      </c>
      <c r="K367" s="9">
        <v>5.29</v>
      </c>
      <c r="L367" s="8"/>
      <c r="M367" s="9">
        <v>8.4</v>
      </c>
      <c r="N367" s="9">
        <v>101.72</v>
      </c>
      <c r="O367" t="s">
        <v>6</v>
      </c>
    </row>
    <row r="368" ht="16.3" customHeight="1" spans="1:15">
      <c r="A368" s="5" t="s">
        <v>912</v>
      </c>
      <c r="B368" s="6" t="s">
        <v>804</v>
      </c>
      <c r="C368" s="6" t="s">
        <v>805</v>
      </c>
      <c r="D368" s="5" t="s">
        <v>39</v>
      </c>
      <c r="E368" s="10">
        <v>33.527</v>
      </c>
      <c r="F368" s="9">
        <v>12.79</v>
      </c>
      <c r="G368" s="9">
        <v>63.19</v>
      </c>
      <c r="H368" s="8"/>
      <c r="I368" s="8"/>
      <c r="J368" s="9">
        <v>4.94</v>
      </c>
      <c r="K368" s="9">
        <v>4.86</v>
      </c>
      <c r="L368" s="8"/>
      <c r="M368" s="9">
        <v>7.72</v>
      </c>
      <c r="N368" s="9">
        <v>93.5</v>
      </c>
      <c r="O368" t="s">
        <v>6</v>
      </c>
    </row>
    <row r="369" ht="16.3" customHeight="1" spans="1:15">
      <c r="A369" s="5" t="s">
        <v>913</v>
      </c>
      <c r="B369" s="6" t="s">
        <v>807</v>
      </c>
      <c r="C369" s="6" t="s">
        <v>808</v>
      </c>
      <c r="D369" s="5" t="s">
        <v>244</v>
      </c>
      <c r="E369" s="10">
        <v>0.336</v>
      </c>
      <c r="F369" s="9">
        <v>392.67</v>
      </c>
      <c r="G369" s="9">
        <v>255.35</v>
      </c>
      <c r="H369" s="8"/>
      <c r="I369" s="9">
        <v>18.2</v>
      </c>
      <c r="J369" s="9">
        <v>43.3</v>
      </c>
      <c r="K369" s="9">
        <v>42.57</v>
      </c>
      <c r="L369" s="8"/>
      <c r="M369" s="9">
        <v>67.69</v>
      </c>
      <c r="N369" s="9">
        <v>819.78</v>
      </c>
      <c r="O369" t="s">
        <v>6</v>
      </c>
    </row>
    <row r="370" ht="62.8" customHeight="1" spans="1:15">
      <c r="A370" s="5" t="s">
        <v>514</v>
      </c>
      <c r="B370" s="6" t="s">
        <v>515</v>
      </c>
      <c r="C370" s="6" t="s">
        <v>1187</v>
      </c>
      <c r="D370" s="5" t="s">
        <v>210</v>
      </c>
      <c r="E370" s="10">
        <v>20.85</v>
      </c>
      <c r="F370" s="9">
        <v>162.54</v>
      </c>
      <c r="G370" s="9">
        <v>295.13</v>
      </c>
      <c r="H370" s="8"/>
      <c r="I370" s="9">
        <v>0.59</v>
      </c>
      <c r="J370" s="9">
        <v>29.78</v>
      </c>
      <c r="K370" s="9">
        <v>29.29</v>
      </c>
      <c r="L370" s="8"/>
      <c r="M370" s="9">
        <v>46.57</v>
      </c>
      <c r="N370" s="9">
        <v>563.9</v>
      </c>
      <c r="O370" t="s">
        <v>6</v>
      </c>
    </row>
    <row r="371" ht="16.3" customHeight="1" spans="1:15">
      <c r="A371" s="5" t="s">
        <v>914</v>
      </c>
      <c r="B371" s="6" t="s">
        <v>915</v>
      </c>
      <c r="C371" s="6" t="s">
        <v>916</v>
      </c>
      <c r="D371" s="5" t="s">
        <v>210</v>
      </c>
      <c r="E371" s="10">
        <v>20.85</v>
      </c>
      <c r="F371" s="9">
        <v>35.02</v>
      </c>
      <c r="G371" s="9">
        <v>156.73</v>
      </c>
      <c r="H371" s="8"/>
      <c r="I371" s="8"/>
      <c r="J371" s="9">
        <v>12.46</v>
      </c>
      <c r="K371" s="9">
        <v>12.25</v>
      </c>
      <c r="L371" s="8"/>
      <c r="M371" s="9">
        <v>19.48</v>
      </c>
      <c r="N371" s="9">
        <v>235.94</v>
      </c>
      <c r="O371" t="s">
        <v>6</v>
      </c>
    </row>
    <row r="372" ht="16.3" customHeight="1" spans="1:15">
      <c r="A372" s="5" t="s">
        <v>917</v>
      </c>
      <c r="B372" s="6" t="s">
        <v>596</v>
      </c>
      <c r="C372" s="6" t="s">
        <v>597</v>
      </c>
      <c r="D372" s="5" t="s">
        <v>244</v>
      </c>
      <c r="E372" s="10">
        <v>17.414</v>
      </c>
      <c r="F372" s="9">
        <v>69.55</v>
      </c>
      <c r="G372" s="9">
        <v>131.38</v>
      </c>
      <c r="H372" s="8"/>
      <c r="I372" s="9">
        <v>0.71</v>
      </c>
      <c r="J372" s="9">
        <v>13.11</v>
      </c>
      <c r="K372" s="9">
        <v>12.89</v>
      </c>
      <c r="L372" s="8"/>
      <c r="M372" s="9">
        <v>20.49</v>
      </c>
      <c r="N372" s="9">
        <v>248.13</v>
      </c>
      <c r="O372" t="s">
        <v>6</v>
      </c>
    </row>
    <row r="373" ht="16.3" customHeight="1" spans="1:15">
      <c r="A373" s="5" t="s">
        <v>918</v>
      </c>
      <c r="B373" s="6" t="s">
        <v>919</v>
      </c>
      <c r="C373" s="6" t="s">
        <v>920</v>
      </c>
      <c r="D373" s="5" t="s">
        <v>210</v>
      </c>
      <c r="E373" s="10">
        <v>48.807</v>
      </c>
      <c r="F373" s="9">
        <v>29.66</v>
      </c>
      <c r="G373" s="9">
        <v>12.25</v>
      </c>
      <c r="H373" s="8"/>
      <c r="I373" s="8"/>
      <c r="J373" s="9">
        <v>2.72</v>
      </c>
      <c r="K373" s="9">
        <v>2.68</v>
      </c>
      <c r="L373" s="8"/>
      <c r="M373" s="9">
        <v>4.26</v>
      </c>
      <c r="N373" s="9">
        <v>51.57</v>
      </c>
      <c r="O373" t="s">
        <v>6</v>
      </c>
    </row>
    <row r="374" ht="27.9" customHeight="1" spans="1:15">
      <c r="A374" s="5" t="s">
        <v>518</v>
      </c>
      <c r="B374" s="6" t="s">
        <v>519</v>
      </c>
      <c r="C374" s="6" t="s">
        <v>1188</v>
      </c>
      <c r="D374" s="5" t="s">
        <v>39</v>
      </c>
      <c r="E374" s="10">
        <v>35</v>
      </c>
      <c r="F374" s="9">
        <v>31.19</v>
      </c>
      <c r="G374" s="9">
        <v>51.65</v>
      </c>
      <c r="H374" s="8"/>
      <c r="I374" s="8"/>
      <c r="J374" s="9">
        <v>5.38</v>
      </c>
      <c r="K374" s="9">
        <v>5.29</v>
      </c>
      <c r="L374" s="8"/>
      <c r="M374" s="9">
        <v>8.42</v>
      </c>
      <c r="N374" s="9">
        <v>101.93</v>
      </c>
      <c r="O374" t="s">
        <v>6</v>
      </c>
    </row>
    <row r="375" ht="16.3" customHeight="1" spans="1:15">
      <c r="A375" s="5" t="s">
        <v>921</v>
      </c>
      <c r="B375" s="6" t="s">
        <v>922</v>
      </c>
      <c r="C375" s="6" t="s">
        <v>923</v>
      </c>
      <c r="D375" s="5" t="s">
        <v>39</v>
      </c>
      <c r="E375" s="10">
        <v>35</v>
      </c>
      <c r="F375" s="9">
        <v>31.19</v>
      </c>
      <c r="G375" s="9">
        <v>51.65</v>
      </c>
      <c r="H375" s="8"/>
      <c r="I375" s="8"/>
      <c r="J375" s="9">
        <v>5.38</v>
      </c>
      <c r="K375" s="9">
        <v>5.29</v>
      </c>
      <c r="L375" s="8"/>
      <c r="M375" s="9">
        <v>8.42</v>
      </c>
      <c r="N375" s="9">
        <v>101.93</v>
      </c>
      <c r="O375" t="s">
        <v>6</v>
      </c>
    </row>
    <row r="376" ht="16.3" customHeight="1" spans="1:15">
      <c r="A376" s="17" t="s">
        <v>183</v>
      </c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23"/>
      <c r="O376" t="s">
        <v>206</v>
      </c>
    </row>
    <row r="377" ht="16.3" customHeight="1" spans="1:15">
      <c r="A377" s="5" t="s">
        <v>522</v>
      </c>
      <c r="B377" s="6" t="s">
        <v>523</v>
      </c>
      <c r="C377" s="6" t="s">
        <v>61</v>
      </c>
      <c r="D377" s="5" t="s">
        <v>39</v>
      </c>
      <c r="E377" s="10">
        <v>22</v>
      </c>
      <c r="F377" s="9">
        <v>930.42</v>
      </c>
      <c r="G377" s="9">
        <v>694.83</v>
      </c>
      <c r="H377" s="8"/>
      <c r="I377" s="9">
        <v>27.9</v>
      </c>
      <c r="J377" s="9">
        <v>107.46</v>
      </c>
      <c r="K377" s="9">
        <v>105.6</v>
      </c>
      <c r="L377" s="8"/>
      <c r="M377" s="9">
        <v>167.98</v>
      </c>
      <c r="N377" s="9">
        <v>2034.19</v>
      </c>
      <c r="O377" t="s">
        <v>6</v>
      </c>
    </row>
    <row r="378" ht="27.9" customHeight="1" spans="1:15">
      <c r="A378" s="5" t="s">
        <v>924</v>
      </c>
      <c r="B378" s="6" t="s">
        <v>685</v>
      </c>
      <c r="C378" s="6" t="s">
        <v>686</v>
      </c>
      <c r="D378" s="5" t="s">
        <v>244</v>
      </c>
      <c r="E378" s="10">
        <v>1.65</v>
      </c>
      <c r="F378" s="9">
        <v>53.78</v>
      </c>
      <c r="G378" s="8"/>
      <c r="H378" s="8"/>
      <c r="I378" s="8"/>
      <c r="J378" s="9">
        <v>3.5</v>
      </c>
      <c r="K378" s="9">
        <v>3.44</v>
      </c>
      <c r="L378" s="8"/>
      <c r="M378" s="9">
        <v>5.46</v>
      </c>
      <c r="N378" s="9">
        <v>66.18</v>
      </c>
      <c r="O378" t="s">
        <v>6</v>
      </c>
    </row>
    <row r="379" ht="23" customHeight="1" spans="1:15">
      <c r="A379" s="5" t="s">
        <v>925</v>
      </c>
      <c r="B379" s="6" t="s">
        <v>680</v>
      </c>
      <c r="C379" s="6" t="s">
        <v>688</v>
      </c>
      <c r="D379" s="5" t="s">
        <v>244</v>
      </c>
      <c r="E379" s="10">
        <v>31.35</v>
      </c>
      <c r="F379" s="9">
        <v>0.41</v>
      </c>
      <c r="G379" s="8"/>
      <c r="H379" s="8"/>
      <c r="I379" s="9">
        <v>3.59</v>
      </c>
      <c r="J379" s="9">
        <v>0.26</v>
      </c>
      <c r="K379" s="9">
        <v>0.26</v>
      </c>
      <c r="L379" s="8"/>
      <c r="M379" s="9">
        <v>0.41</v>
      </c>
      <c r="N379" s="9">
        <v>4.93</v>
      </c>
      <c r="O379" t="s">
        <v>6</v>
      </c>
    </row>
    <row r="380" ht="16.3" customHeight="1" spans="1:15">
      <c r="A380" s="5" t="s">
        <v>926</v>
      </c>
      <c r="B380" s="6" t="s">
        <v>927</v>
      </c>
      <c r="C380" s="6" t="s">
        <v>597</v>
      </c>
      <c r="D380" s="5" t="s">
        <v>244</v>
      </c>
      <c r="E380" s="10">
        <v>3.96</v>
      </c>
      <c r="F380" s="9">
        <v>65.54</v>
      </c>
      <c r="G380" s="9">
        <v>123.28</v>
      </c>
      <c r="H380" s="8"/>
      <c r="I380" s="9">
        <v>2.53</v>
      </c>
      <c r="J380" s="9">
        <v>12.44</v>
      </c>
      <c r="K380" s="9">
        <v>12.23</v>
      </c>
      <c r="L380" s="8"/>
      <c r="M380" s="9">
        <v>19.44</v>
      </c>
      <c r="N380" s="9">
        <v>235.46</v>
      </c>
      <c r="O380" t="s">
        <v>6</v>
      </c>
    </row>
    <row r="381" ht="16.3" customHeight="1" spans="1:15">
      <c r="A381" s="5" t="s">
        <v>928</v>
      </c>
      <c r="B381" s="6" t="s">
        <v>929</v>
      </c>
      <c r="C381" s="6" t="s">
        <v>760</v>
      </c>
      <c r="D381" s="5" t="s">
        <v>244</v>
      </c>
      <c r="E381" s="10">
        <v>2.64</v>
      </c>
      <c r="F381" s="9">
        <v>59.96</v>
      </c>
      <c r="G381" s="9">
        <v>243.63</v>
      </c>
      <c r="H381" s="8"/>
      <c r="I381" s="9">
        <v>0.7</v>
      </c>
      <c r="J381" s="9">
        <v>19.78</v>
      </c>
      <c r="K381" s="9">
        <v>19.44</v>
      </c>
      <c r="L381" s="8"/>
      <c r="M381" s="9">
        <v>30.92</v>
      </c>
      <c r="N381" s="9">
        <v>374.43</v>
      </c>
      <c r="O381" t="s">
        <v>6</v>
      </c>
    </row>
    <row r="382" ht="16.3" customHeight="1" spans="1:15">
      <c r="A382" s="5" t="s">
        <v>930</v>
      </c>
      <c r="B382" s="6" t="s">
        <v>931</v>
      </c>
      <c r="C382" s="6" t="s">
        <v>932</v>
      </c>
      <c r="D382" s="5" t="s">
        <v>244</v>
      </c>
      <c r="E382" s="10">
        <v>6.6</v>
      </c>
      <c r="F382" s="9">
        <v>43.9</v>
      </c>
      <c r="G382" s="9">
        <v>243.88</v>
      </c>
      <c r="H382" s="8"/>
      <c r="I382" s="8"/>
      <c r="J382" s="9">
        <v>18.71</v>
      </c>
      <c r="K382" s="9">
        <v>18.39</v>
      </c>
      <c r="L382" s="8"/>
      <c r="M382" s="9">
        <v>29.24</v>
      </c>
      <c r="N382" s="9">
        <v>354.12</v>
      </c>
      <c r="O382" t="s">
        <v>6</v>
      </c>
    </row>
    <row r="383" ht="16.3" customHeight="1" spans="1:15">
      <c r="A383" s="5" t="s">
        <v>933</v>
      </c>
      <c r="B383" s="6" t="s">
        <v>708</v>
      </c>
      <c r="C383" s="6" t="s">
        <v>934</v>
      </c>
      <c r="D383" s="5" t="s">
        <v>244</v>
      </c>
      <c r="E383" s="10">
        <v>1.584</v>
      </c>
      <c r="F383" s="9">
        <v>39.91</v>
      </c>
      <c r="G383" s="9">
        <v>245.28</v>
      </c>
      <c r="H383" s="8"/>
      <c r="I383" s="8"/>
      <c r="J383" s="9">
        <v>18.54</v>
      </c>
      <c r="K383" s="9">
        <v>18.22</v>
      </c>
      <c r="L383" s="8"/>
      <c r="M383" s="9">
        <v>28.98</v>
      </c>
      <c r="N383" s="9">
        <v>350.93</v>
      </c>
      <c r="O383" t="s">
        <v>6</v>
      </c>
    </row>
    <row r="384" ht="12" customHeight="1" spans="1:15">
      <c r="A384" s="5" t="s">
        <v>935</v>
      </c>
      <c r="B384" s="6" t="s">
        <v>621</v>
      </c>
      <c r="C384" s="6" t="s">
        <v>622</v>
      </c>
      <c r="D384" s="5" t="s">
        <v>244</v>
      </c>
      <c r="E384" s="10">
        <v>2.68</v>
      </c>
      <c r="F384" s="9">
        <v>18.12</v>
      </c>
      <c r="G384" s="8"/>
      <c r="H384" s="8"/>
      <c r="I384" s="9">
        <v>14.85</v>
      </c>
      <c r="J384" s="9">
        <v>2.14</v>
      </c>
      <c r="K384" s="9">
        <v>2.11</v>
      </c>
      <c r="L384" s="8"/>
      <c r="M384" s="9">
        <v>3.35</v>
      </c>
      <c r="N384" s="9">
        <v>40.57</v>
      </c>
      <c r="O384" t="s">
        <v>6</v>
      </c>
    </row>
    <row r="385" ht="16.3" customHeight="1" spans="1:15">
      <c r="A385" s="5" t="s">
        <v>936</v>
      </c>
      <c r="B385" s="6" t="s">
        <v>701</v>
      </c>
      <c r="C385" s="6" t="s">
        <v>702</v>
      </c>
      <c r="D385" s="5" t="s">
        <v>244</v>
      </c>
      <c r="E385" s="10">
        <v>10.554</v>
      </c>
      <c r="F385" s="9">
        <v>49.68</v>
      </c>
      <c r="G385" s="9">
        <v>0.1</v>
      </c>
      <c r="H385" s="8"/>
      <c r="I385" s="9">
        <v>11.23</v>
      </c>
      <c r="J385" s="9">
        <v>3.97</v>
      </c>
      <c r="K385" s="9">
        <v>3.9</v>
      </c>
      <c r="L385" s="8"/>
      <c r="M385" s="9">
        <v>6.2</v>
      </c>
      <c r="N385" s="9">
        <v>75.08</v>
      </c>
      <c r="O385" t="s">
        <v>6</v>
      </c>
    </row>
    <row r="386" ht="16.3" customHeight="1" spans="1:15">
      <c r="A386" s="5" t="s">
        <v>937</v>
      </c>
      <c r="B386" s="6" t="s">
        <v>938</v>
      </c>
      <c r="C386" s="6" t="s">
        <v>939</v>
      </c>
      <c r="D386" s="5" t="s">
        <v>339</v>
      </c>
      <c r="E386" s="10">
        <v>0.265</v>
      </c>
      <c r="F386" s="9">
        <v>890.78</v>
      </c>
      <c r="G386" s="9">
        <v>3483.92</v>
      </c>
      <c r="H386" s="8"/>
      <c r="I386" s="9">
        <v>58.98</v>
      </c>
      <c r="J386" s="9">
        <v>288.19</v>
      </c>
      <c r="K386" s="9">
        <v>283.31</v>
      </c>
      <c r="L386" s="8"/>
      <c r="M386" s="9">
        <v>450.47</v>
      </c>
      <c r="N386" s="9">
        <v>5455.65</v>
      </c>
      <c r="O386" t="s">
        <v>6</v>
      </c>
    </row>
    <row r="387" ht="27.9" customHeight="1" spans="1:15">
      <c r="A387" s="11" t="s">
        <v>1084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9" t="s">
        <v>6</v>
      </c>
    </row>
    <row r="388" ht="16.3" customHeight="1" spans="1:15">
      <c r="A388" s="12" t="s">
        <v>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9" t="s">
        <v>6</v>
      </c>
    </row>
    <row r="389" ht="17.05" customHeight="1" spans="1:15">
      <c r="A389" s="3" t="s">
        <v>21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12" t="s">
        <v>1189</v>
      </c>
      <c r="N389" s="12"/>
      <c r="O389" s="19" t="s">
        <v>6</v>
      </c>
    </row>
    <row r="390" ht="17.05" customHeight="1" spans="1:15">
      <c r="A390" s="13" t="s">
        <v>22</v>
      </c>
      <c r="B390" s="13" t="s">
        <v>195</v>
      </c>
      <c r="C390" s="13" t="s">
        <v>1086</v>
      </c>
      <c r="D390" s="13" t="s">
        <v>32</v>
      </c>
      <c r="E390" s="13" t="s">
        <v>199</v>
      </c>
      <c r="F390" s="14" t="s">
        <v>1087</v>
      </c>
      <c r="G390" s="15"/>
      <c r="H390" s="15"/>
      <c r="I390" s="15"/>
      <c r="J390" s="15"/>
      <c r="K390" s="15"/>
      <c r="L390" s="15"/>
      <c r="M390" s="20"/>
      <c r="N390" s="21" t="s">
        <v>1088</v>
      </c>
      <c r="O390" s="22" t="s">
        <v>6</v>
      </c>
    </row>
    <row r="391" ht="41.85" customHeight="1" spans="1:15">
      <c r="A391" s="16"/>
      <c r="B391" s="16"/>
      <c r="C391" s="16"/>
      <c r="D391" s="16"/>
      <c r="E391" s="16"/>
      <c r="F391" s="4" t="s">
        <v>1089</v>
      </c>
      <c r="G391" s="4" t="s">
        <v>1090</v>
      </c>
      <c r="H391" s="5" t="s">
        <v>1091</v>
      </c>
      <c r="I391" s="4" t="s">
        <v>1092</v>
      </c>
      <c r="J391" s="4" t="s">
        <v>1093</v>
      </c>
      <c r="K391" s="4" t="s">
        <v>1094</v>
      </c>
      <c r="L391" s="4" t="s">
        <v>1095</v>
      </c>
      <c r="M391" s="5" t="s">
        <v>1096</v>
      </c>
      <c r="N391" s="24"/>
      <c r="O391" s="22" t="s">
        <v>6</v>
      </c>
    </row>
    <row r="392" ht="16.3" customHeight="1" spans="1:15">
      <c r="A392" s="5" t="s">
        <v>940</v>
      </c>
      <c r="B392" s="6" t="s">
        <v>941</v>
      </c>
      <c r="C392" s="6" t="s">
        <v>939</v>
      </c>
      <c r="D392" s="5" t="s">
        <v>339</v>
      </c>
      <c r="E392" s="10">
        <v>0.113</v>
      </c>
      <c r="F392" s="9">
        <v>890.78</v>
      </c>
      <c r="G392" s="9">
        <v>3528.36</v>
      </c>
      <c r="H392" s="8"/>
      <c r="I392" s="9">
        <v>58.98</v>
      </c>
      <c r="J392" s="9">
        <v>291.08</v>
      </c>
      <c r="K392" s="9">
        <v>286.15</v>
      </c>
      <c r="L392" s="8"/>
      <c r="M392" s="9">
        <v>454.98</v>
      </c>
      <c r="N392" s="9">
        <v>5510.33</v>
      </c>
      <c r="O392" t="s">
        <v>6</v>
      </c>
    </row>
    <row r="393" ht="16.3" customHeight="1" spans="1:15">
      <c r="A393" s="5" t="s">
        <v>942</v>
      </c>
      <c r="B393" s="6" t="s">
        <v>941</v>
      </c>
      <c r="C393" s="6" t="s">
        <v>939</v>
      </c>
      <c r="D393" s="5" t="s">
        <v>339</v>
      </c>
      <c r="E393" s="10">
        <v>0.16</v>
      </c>
      <c r="F393" s="9">
        <v>890.78</v>
      </c>
      <c r="G393" s="9">
        <v>3574.62</v>
      </c>
      <c r="H393" s="8"/>
      <c r="I393" s="9">
        <v>58.98</v>
      </c>
      <c r="J393" s="9">
        <v>294.08</v>
      </c>
      <c r="K393" s="9">
        <v>289.11</v>
      </c>
      <c r="L393" s="8"/>
      <c r="M393" s="9">
        <v>459.68</v>
      </c>
      <c r="N393" s="9">
        <v>5567.25</v>
      </c>
      <c r="O393" t="s">
        <v>6</v>
      </c>
    </row>
    <row r="394" ht="16.3" customHeight="1" spans="1:15">
      <c r="A394" s="5" t="s">
        <v>943</v>
      </c>
      <c r="B394" s="6" t="s">
        <v>944</v>
      </c>
      <c r="C394" s="6" t="s">
        <v>945</v>
      </c>
      <c r="D394" s="5" t="s">
        <v>339</v>
      </c>
      <c r="E394" s="10">
        <v>0.122</v>
      </c>
      <c r="F394" s="9">
        <v>1120.74</v>
      </c>
      <c r="G394" s="9">
        <v>3697.49</v>
      </c>
      <c r="H394" s="8"/>
      <c r="I394" s="9">
        <v>19.45</v>
      </c>
      <c r="J394" s="9">
        <v>314.45</v>
      </c>
      <c r="K394" s="9">
        <v>309.13</v>
      </c>
      <c r="L394" s="8"/>
      <c r="M394" s="9">
        <v>491.51</v>
      </c>
      <c r="N394" s="9">
        <v>5952.77</v>
      </c>
      <c r="O394" t="s">
        <v>6</v>
      </c>
    </row>
    <row r="395" ht="16.3" customHeight="1" spans="1:15">
      <c r="A395" s="5" t="s">
        <v>946</v>
      </c>
      <c r="B395" s="6" t="s">
        <v>947</v>
      </c>
      <c r="C395" s="6" t="s">
        <v>948</v>
      </c>
      <c r="D395" s="5" t="s">
        <v>339</v>
      </c>
      <c r="E395" s="10">
        <v>0.065</v>
      </c>
      <c r="F395" s="9">
        <v>1348.07</v>
      </c>
      <c r="G395" s="9">
        <v>3644.5</v>
      </c>
      <c r="H395" s="8"/>
      <c r="I395" s="9">
        <v>19.54</v>
      </c>
      <c r="J395" s="9">
        <v>325.79</v>
      </c>
      <c r="K395" s="9">
        <v>320.27</v>
      </c>
      <c r="L395" s="8"/>
      <c r="M395" s="9">
        <v>509.24</v>
      </c>
      <c r="N395" s="9">
        <v>6167.41</v>
      </c>
      <c r="O395" t="s">
        <v>6</v>
      </c>
    </row>
    <row r="396" ht="16.3" customHeight="1" spans="1:15">
      <c r="A396" s="5" t="s">
        <v>949</v>
      </c>
      <c r="B396" s="6" t="s">
        <v>950</v>
      </c>
      <c r="C396" s="6" t="s">
        <v>951</v>
      </c>
      <c r="D396" s="5" t="s">
        <v>244</v>
      </c>
      <c r="E396" s="10">
        <v>14.625</v>
      </c>
      <c r="F396" s="9">
        <v>333.87</v>
      </c>
      <c r="G396" s="9">
        <v>234</v>
      </c>
      <c r="H396" s="8"/>
      <c r="I396" s="9">
        <v>4.79</v>
      </c>
      <c r="J396" s="9">
        <v>37.22</v>
      </c>
      <c r="K396" s="9">
        <v>36.59</v>
      </c>
      <c r="L396" s="8"/>
      <c r="M396" s="9">
        <v>58.18</v>
      </c>
      <c r="N396" s="9">
        <v>704.65</v>
      </c>
      <c r="O396" t="s">
        <v>6</v>
      </c>
    </row>
    <row r="397" ht="16.3" customHeight="1" spans="1:15">
      <c r="A397" s="5" t="s">
        <v>952</v>
      </c>
      <c r="B397" s="6" t="s">
        <v>704</v>
      </c>
      <c r="C397" s="6" t="s">
        <v>953</v>
      </c>
      <c r="D397" s="5" t="s">
        <v>244</v>
      </c>
      <c r="E397" s="10">
        <v>1.755</v>
      </c>
      <c r="F397" s="9">
        <v>55.61</v>
      </c>
      <c r="G397" s="9">
        <v>245.32</v>
      </c>
      <c r="H397" s="8"/>
      <c r="I397" s="8"/>
      <c r="J397" s="9">
        <v>19.56</v>
      </c>
      <c r="K397" s="9">
        <v>19.23</v>
      </c>
      <c r="L397" s="8"/>
      <c r="M397" s="9">
        <v>30.57</v>
      </c>
      <c r="N397" s="9">
        <v>370.29</v>
      </c>
      <c r="O397" t="s">
        <v>6</v>
      </c>
    </row>
    <row r="398" ht="16.3" customHeight="1" spans="1:15">
      <c r="A398" s="5" t="s">
        <v>954</v>
      </c>
      <c r="B398" s="6" t="s">
        <v>955</v>
      </c>
      <c r="C398" s="6" t="s">
        <v>956</v>
      </c>
      <c r="D398" s="5" t="s">
        <v>244</v>
      </c>
      <c r="E398" s="10">
        <v>0.563</v>
      </c>
      <c r="F398" s="9">
        <v>223.6</v>
      </c>
      <c r="G398" s="9">
        <v>239.82</v>
      </c>
      <c r="H398" s="8"/>
      <c r="I398" s="8"/>
      <c r="J398" s="9">
        <v>30.12</v>
      </c>
      <c r="K398" s="9">
        <v>29.61</v>
      </c>
      <c r="L398" s="8"/>
      <c r="M398" s="9">
        <v>47.08</v>
      </c>
      <c r="N398" s="9">
        <v>570.23</v>
      </c>
      <c r="O398" t="s">
        <v>6</v>
      </c>
    </row>
    <row r="399" ht="16.3" customHeight="1" spans="1:15">
      <c r="A399" s="5" t="s">
        <v>958</v>
      </c>
      <c r="B399" s="6" t="s">
        <v>959</v>
      </c>
      <c r="C399" s="6" t="s">
        <v>960</v>
      </c>
      <c r="D399" s="5" t="s">
        <v>339</v>
      </c>
      <c r="E399" s="10">
        <v>0.011</v>
      </c>
      <c r="F399" s="9">
        <v>2268.39</v>
      </c>
      <c r="G399" s="9">
        <v>5481</v>
      </c>
      <c r="H399" s="8"/>
      <c r="I399" s="9">
        <v>312.15</v>
      </c>
      <c r="J399" s="9">
        <v>524</v>
      </c>
      <c r="K399" s="9">
        <v>515.13</v>
      </c>
      <c r="L399" s="8"/>
      <c r="M399" s="9">
        <v>819.06</v>
      </c>
      <c r="N399" s="9">
        <v>9919.73</v>
      </c>
      <c r="O399" t="s">
        <v>6</v>
      </c>
    </row>
    <row r="400" ht="16.3" customHeight="1" spans="1:15">
      <c r="A400" s="5" t="s">
        <v>961</v>
      </c>
      <c r="B400" s="6" t="s">
        <v>962</v>
      </c>
      <c r="C400" s="6" t="s">
        <v>963</v>
      </c>
      <c r="D400" s="5" t="s">
        <v>339</v>
      </c>
      <c r="E400" s="10">
        <v>0.476</v>
      </c>
      <c r="F400" s="9">
        <v>1330.18</v>
      </c>
      <c r="G400" s="9">
        <v>188.87</v>
      </c>
      <c r="H400" s="8"/>
      <c r="I400" s="9">
        <v>23.64</v>
      </c>
      <c r="J400" s="9">
        <v>100.27</v>
      </c>
      <c r="K400" s="9">
        <v>98.58</v>
      </c>
      <c r="L400" s="8"/>
      <c r="M400" s="9">
        <v>156.74</v>
      </c>
      <c r="N400" s="9">
        <v>1898.28</v>
      </c>
      <c r="O400" t="s">
        <v>6</v>
      </c>
    </row>
    <row r="401" ht="16.3" customHeight="1" spans="1:15">
      <c r="A401" s="5" t="s">
        <v>964</v>
      </c>
      <c r="B401" s="6" t="s">
        <v>965</v>
      </c>
      <c r="C401" s="6" t="s">
        <v>966</v>
      </c>
      <c r="D401" s="5" t="s">
        <v>339</v>
      </c>
      <c r="E401" s="10">
        <v>0.476</v>
      </c>
      <c r="F401" s="9">
        <v>1960.85</v>
      </c>
      <c r="G401" s="9">
        <v>5313.19</v>
      </c>
      <c r="H401" s="8"/>
      <c r="I401" s="9">
        <v>330.52</v>
      </c>
      <c r="J401" s="9">
        <v>494.3</v>
      </c>
      <c r="K401" s="9">
        <v>485.93</v>
      </c>
      <c r="L401" s="8"/>
      <c r="M401" s="9">
        <v>772.63</v>
      </c>
      <c r="N401" s="9">
        <v>9357.42</v>
      </c>
      <c r="O401" t="s">
        <v>6</v>
      </c>
    </row>
    <row r="402" ht="16.3" customHeight="1" spans="1:15">
      <c r="A402" s="5" t="s">
        <v>967</v>
      </c>
      <c r="B402" s="6" t="s">
        <v>733</v>
      </c>
      <c r="C402" s="6" t="s">
        <v>734</v>
      </c>
      <c r="D402" s="5" t="s">
        <v>210</v>
      </c>
      <c r="E402" s="10">
        <v>30.208</v>
      </c>
      <c r="F402" s="9">
        <v>60</v>
      </c>
      <c r="G402" s="9">
        <v>27.04</v>
      </c>
      <c r="H402" s="8"/>
      <c r="I402" s="8"/>
      <c r="J402" s="9">
        <v>5.66</v>
      </c>
      <c r="K402" s="9">
        <v>5.56</v>
      </c>
      <c r="L402" s="8"/>
      <c r="M402" s="9">
        <v>8.84</v>
      </c>
      <c r="N402" s="9">
        <v>107.1</v>
      </c>
      <c r="O402" t="s">
        <v>6</v>
      </c>
    </row>
    <row r="403" ht="27.9" customHeight="1" spans="1:15">
      <c r="A403" s="5" t="s">
        <v>968</v>
      </c>
      <c r="B403" s="6" t="s">
        <v>969</v>
      </c>
      <c r="C403" s="6" t="s">
        <v>970</v>
      </c>
      <c r="D403" s="5" t="s">
        <v>210</v>
      </c>
      <c r="E403" s="10">
        <v>92.6</v>
      </c>
      <c r="F403" s="9">
        <v>50.03</v>
      </c>
      <c r="G403" s="9">
        <v>6.26</v>
      </c>
      <c r="H403" s="8"/>
      <c r="I403" s="9">
        <v>0.58</v>
      </c>
      <c r="J403" s="9">
        <v>3.7</v>
      </c>
      <c r="K403" s="9">
        <v>3.63</v>
      </c>
      <c r="L403" s="8"/>
      <c r="M403" s="9">
        <v>5.78</v>
      </c>
      <c r="N403" s="9">
        <v>69.98</v>
      </c>
      <c r="O403" t="s">
        <v>6</v>
      </c>
    </row>
    <row r="404" ht="27.9" customHeight="1" spans="1:15">
      <c r="A404" s="5" t="s">
        <v>971</v>
      </c>
      <c r="B404" s="6" t="s">
        <v>972</v>
      </c>
      <c r="C404" s="6" t="s">
        <v>973</v>
      </c>
      <c r="D404" s="5" t="s">
        <v>210</v>
      </c>
      <c r="E404" s="10">
        <v>92.6</v>
      </c>
      <c r="F404" s="9">
        <v>55.91</v>
      </c>
      <c r="G404" s="9">
        <v>16.31</v>
      </c>
      <c r="H404" s="8"/>
      <c r="I404" s="8"/>
      <c r="J404" s="9">
        <v>4.69</v>
      </c>
      <c r="K404" s="9">
        <v>4.61</v>
      </c>
      <c r="L404" s="8"/>
      <c r="M404" s="9">
        <v>7.34</v>
      </c>
      <c r="N404" s="9">
        <v>88.86</v>
      </c>
      <c r="O404" t="s">
        <v>6</v>
      </c>
    </row>
    <row r="405" ht="16.3" customHeight="1" spans="1:15">
      <c r="A405" s="17" t="s">
        <v>184</v>
      </c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23"/>
      <c r="O405" t="s">
        <v>206</v>
      </c>
    </row>
    <row r="406" ht="30" customHeight="1" spans="1:15">
      <c r="A406" s="5" t="s">
        <v>524</v>
      </c>
      <c r="B406" s="6" t="s">
        <v>525</v>
      </c>
      <c r="C406" s="6" t="s">
        <v>1190</v>
      </c>
      <c r="D406" s="5" t="s">
        <v>39</v>
      </c>
      <c r="E406" s="10">
        <v>13</v>
      </c>
      <c r="F406" s="9">
        <v>40.93</v>
      </c>
      <c r="G406" s="9">
        <v>27.75</v>
      </c>
      <c r="H406" s="8"/>
      <c r="I406" s="9">
        <v>0.54</v>
      </c>
      <c r="J406" s="9">
        <v>4.5</v>
      </c>
      <c r="K406" s="9">
        <v>4.42</v>
      </c>
      <c r="L406" s="8"/>
      <c r="M406" s="9">
        <v>7.03</v>
      </c>
      <c r="N406" s="9">
        <v>85.18</v>
      </c>
      <c r="O406" t="s">
        <v>6</v>
      </c>
    </row>
    <row r="407" ht="16.3" customHeight="1" spans="1:15">
      <c r="A407" s="5" t="s">
        <v>974</v>
      </c>
      <c r="B407" s="6" t="s">
        <v>975</v>
      </c>
      <c r="C407" s="6" t="s">
        <v>976</v>
      </c>
      <c r="D407" s="5" t="s">
        <v>244</v>
      </c>
      <c r="E407" s="10">
        <v>1.17</v>
      </c>
      <c r="F407" s="9">
        <v>454.79</v>
      </c>
      <c r="G407" s="9">
        <v>308.35</v>
      </c>
      <c r="H407" s="8"/>
      <c r="I407" s="9">
        <v>6.05</v>
      </c>
      <c r="J407" s="9">
        <v>50</v>
      </c>
      <c r="K407" s="9">
        <v>49.15</v>
      </c>
      <c r="L407" s="8"/>
      <c r="M407" s="9">
        <v>78.15</v>
      </c>
      <c r="N407" s="9">
        <v>946.49</v>
      </c>
      <c r="O407" t="s">
        <v>6</v>
      </c>
    </row>
    <row r="408" ht="16.3" customHeight="1" spans="1:15">
      <c r="A408" s="17" t="s">
        <v>185</v>
      </c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23"/>
      <c r="O408" t="s">
        <v>206</v>
      </c>
    </row>
    <row r="409" ht="27.9" customHeight="1" spans="1:15">
      <c r="A409" s="5" t="s">
        <v>527</v>
      </c>
      <c r="B409" s="6" t="s">
        <v>528</v>
      </c>
      <c r="C409" s="6" t="s">
        <v>1191</v>
      </c>
      <c r="D409" s="5" t="s">
        <v>64</v>
      </c>
      <c r="E409" s="10">
        <v>1</v>
      </c>
      <c r="F409" s="8"/>
      <c r="G409" s="9">
        <v>2300</v>
      </c>
      <c r="H409" s="8"/>
      <c r="I409" s="8"/>
      <c r="J409" s="9">
        <v>149.5</v>
      </c>
      <c r="K409" s="9">
        <v>146.97</v>
      </c>
      <c r="L409" s="8"/>
      <c r="M409" s="9">
        <v>233.68</v>
      </c>
      <c r="N409" s="9">
        <v>2830.15</v>
      </c>
      <c r="O409" t="s">
        <v>6</v>
      </c>
    </row>
    <row r="410" ht="16.3" customHeight="1" spans="1:15">
      <c r="A410" s="5" t="s">
        <v>977</v>
      </c>
      <c r="B410" s="6" t="s">
        <v>978</v>
      </c>
      <c r="C410" s="6" t="s">
        <v>529</v>
      </c>
      <c r="D410" s="5" t="s">
        <v>64</v>
      </c>
      <c r="E410" s="10">
        <v>1</v>
      </c>
      <c r="F410" s="8"/>
      <c r="G410" s="9">
        <v>2300</v>
      </c>
      <c r="H410" s="8"/>
      <c r="I410" s="8"/>
      <c r="J410" s="9">
        <v>149.5</v>
      </c>
      <c r="K410" s="9">
        <v>146.97</v>
      </c>
      <c r="L410" s="8"/>
      <c r="M410" s="9">
        <v>233.68</v>
      </c>
      <c r="N410" s="9">
        <v>2830.15</v>
      </c>
      <c r="O410" t="s">
        <v>6</v>
      </c>
    </row>
    <row r="411" ht="16.3" customHeight="1" spans="1:15">
      <c r="A411" s="17" t="s">
        <v>186</v>
      </c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23"/>
      <c r="O411" t="s">
        <v>206</v>
      </c>
    </row>
    <row r="412" ht="51.15" customHeight="1" spans="1:15">
      <c r="A412" s="5" t="s">
        <v>531</v>
      </c>
      <c r="B412" s="6" t="s">
        <v>532</v>
      </c>
      <c r="C412" s="6" t="s">
        <v>1192</v>
      </c>
      <c r="D412" s="5" t="s">
        <v>395</v>
      </c>
      <c r="E412" s="10">
        <v>1</v>
      </c>
      <c r="F412" s="9">
        <v>88.94</v>
      </c>
      <c r="G412" s="9">
        <v>348.16</v>
      </c>
      <c r="H412" s="8"/>
      <c r="I412" s="9">
        <v>10.47</v>
      </c>
      <c r="J412" s="9">
        <v>29.09</v>
      </c>
      <c r="K412" s="9">
        <v>28.6</v>
      </c>
      <c r="L412" s="8"/>
      <c r="M412" s="9">
        <v>45.47</v>
      </c>
      <c r="N412" s="9">
        <v>550.73</v>
      </c>
      <c r="O412" t="s">
        <v>6</v>
      </c>
    </row>
    <row r="413" ht="27.9" customHeight="1" spans="1:15">
      <c r="A413" s="11" t="s">
        <v>1084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9" t="s">
        <v>6</v>
      </c>
    </row>
    <row r="414" ht="16.3" customHeight="1" spans="1:15">
      <c r="A414" s="12" t="s">
        <v>6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9" t="s">
        <v>6</v>
      </c>
    </row>
    <row r="415" ht="17.05" customHeight="1" spans="1:15">
      <c r="A415" s="3" t="s">
        <v>21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12" t="s">
        <v>1193</v>
      </c>
      <c r="N415" s="12"/>
      <c r="O415" s="19" t="s">
        <v>6</v>
      </c>
    </row>
    <row r="416" ht="17.05" customHeight="1" spans="1:15">
      <c r="A416" s="13" t="s">
        <v>22</v>
      </c>
      <c r="B416" s="13" t="s">
        <v>195</v>
      </c>
      <c r="C416" s="13" t="s">
        <v>1086</v>
      </c>
      <c r="D416" s="13" t="s">
        <v>32</v>
      </c>
      <c r="E416" s="13" t="s">
        <v>199</v>
      </c>
      <c r="F416" s="14" t="s">
        <v>1087</v>
      </c>
      <c r="G416" s="15"/>
      <c r="H416" s="15"/>
      <c r="I416" s="15"/>
      <c r="J416" s="15"/>
      <c r="K416" s="15"/>
      <c r="L416" s="15"/>
      <c r="M416" s="20"/>
      <c r="N416" s="21" t="s">
        <v>1088</v>
      </c>
      <c r="O416" s="22" t="s">
        <v>6</v>
      </c>
    </row>
    <row r="417" ht="41.85" customHeight="1" spans="1:15">
      <c r="A417" s="16"/>
      <c r="B417" s="16"/>
      <c r="C417" s="16"/>
      <c r="D417" s="16"/>
      <c r="E417" s="16"/>
      <c r="F417" s="4" t="s">
        <v>1089</v>
      </c>
      <c r="G417" s="4" t="s">
        <v>1090</v>
      </c>
      <c r="H417" s="5" t="s">
        <v>1091</v>
      </c>
      <c r="I417" s="4" t="s">
        <v>1092</v>
      </c>
      <c r="J417" s="4" t="s">
        <v>1093</v>
      </c>
      <c r="K417" s="4" t="s">
        <v>1094</v>
      </c>
      <c r="L417" s="4" t="s">
        <v>1095</v>
      </c>
      <c r="M417" s="5" t="s">
        <v>1096</v>
      </c>
      <c r="N417" s="24"/>
      <c r="O417" s="22" t="s">
        <v>6</v>
      </c>
    </row>
    <row r="418" ht="16.3" customHeight="1" spans="1:15">
      <c r="A418" s="5" t="s">
        <v>979</v>
      </c>
      <c r="B418" s="6" t="s">
        <v>777</v>
      </c>
      <c r="C418" s="6" t="s">
        <v>778</v>
      </c>
      <c r="D418" s="5" t="s">
        <v>395</v>
      </c>
      <c r="E418" s="10">
        <v>1</v>
      </c>
      <c r="F418" s="9">
        <v>24.15</v>
      </c>
      <c r="G418" s="9">
        <v>340.33</v>
      </c>
      <c r="H418" s="8"/>
      <c r="I418" s="8"/>
      <c r="J418" s="9">
        <v>23.69</v>
      </c>
      <c r="K418" s="9">
        <v>23.29</v>
      </c>
      <c r="L418" s="8"/>
      <c r="M418" s="9">
        <v>37.03</v>
      </c>
      <c r="N418" s="9">
        <v>448.49</v>
      </c>
      <c r="O418" t="s">
        <v>6</v>
      </c>
    </row>
    <row r="419" ht="27.9" customHeight="1" spans="1:15">
      <c r="A419" s="5" t="s">
        <v>980</v>
      </c>
      <c r="B419" s="6" t="s">
        <v>780</v>
      </c>
      <c r="C419" s="6" t="s">
        <v>781</v>
      </c>
      <c r="D419" s="5" t="s">
        <v>395</v>
      </c>
      <c r="E419" s="10">
        <v>1</v>
      </c>
      <c r="F419" s="9">
        <v>64.79</v>
      </c>
      <c r="G419" s="9">
        <v>7.83</v>
      </c>
      <c r="H419" s="8"/>
      <c r="I419" s="9">
        <v>10.47</v>
      </c>
      <c r="J419" s="9">
        <v>5.4</v>
      </c>
      <c r="K419" s="9">
        <v>5.31</v>
      </c>
      <c r="L419" s="8"/>
      <c r="M419" s="9">
        <v>8.44</v>
      </c>
      <c r="N419" s="9">
        <v>102.24</v>
      </c>
      <c r="O419" t="s">
        <v>6</v>
      </c>
    </row>
    <row r="420" ht="51.15" customHeight="1" spans="1:15">
      <c r="A420" s="5" t="s">
        <v>533</v>
      </c>
      <c r="B420" s="6" t="s">
        <v>534</v>
      </c>
      <c r="C420" s="6" t="s">
        <v>1173</v>
      </c>
      <c r="D420" s="5" t="s">
        <v>395</v>
      </c>
      <c r="E420" s="10">
        <v>1</v>
      </c>
      <c r="F420" s="9">
        <v>88.94</v>
      </c>
      <c r="G420" s="9">
        <v>693.16</v>
      </c>
      <c r="H420" s="8"/>
      <c r="I420" s="9">
        <v>10.47</v>
      </c>
      <c r="J420" s="9">
        <v>51.52</v>
      </c>
      <c r="K420" s="9">
        <v>50.65</v>
      </c>
      <c r="L420" s="8"/>
      <c r="M420" s="9">
        <v>80.52</v>
      </c>
      <c r="N420" s="9">
        <v>975.26</v>
      </c>
      <c r="O420" t="s">
        <v>6</v>
      </c>
    </row>
    <row r="421" ht="16.3" customHeight="1" spans="1:15">
      <c r="A421" s="5" t="s">
        <v>981</v>
      </c>
      <c r="B421" s="6" t="s">
        <v>777</v>
      </c>
      <c r="C421" s="6" t="s">
        <v>778</v>
      </c>
      <c r="D421" s="5" t="s">
        <v>395</v>
      </c>
      <c r="E421" s="10">
        <v>1</v>
      </c>
      <c r="F421" s="9">
        <v>24.15</v>
      </c>
      <c r="G421" s="9">
        <v>685.33</v>
      </c>
      <c r="H421" s="8"/>
      <c r="I421" s="8"/>
      <c r="J421" s="9">
        <v>46.12</v>
      </c>
      <c r="K421" s="9">
        <v>45.34</v>
      </c>
      <c r="L421" s="8"/>
      <c r="M421" s="9">
        <v>72.08</v>
      </c>
      <c r="N421" s="9">
        <v>873.02</v>
      </c>
      <c r="O421" t="s">
        <v>6</v>
      </c>
    </row>
    <row r="422" ht="27.9" customHeight="1" spans="1:15">
      <c r="A422" s="5" t="s">
        <v>982</v>
      </c>
      <c r="B422" s="6" t="s">
        <v>780</v>
      </c>
      <c r="C422" s="6" t="s">
        <v>781</v>
      </c>
      <c r="D422" s="5" t="s">
        <v>395</v>
      </c>
      <c r="E422" s="10">
        <v>1</v>
      </c>
      <c r="F422" s="9">
        <v>64.79</v>
      </c>
      <c r="G422" s="9">
        <v>7.83</v>
      </c>
      <c r="H422" s="8"/>
      <c r="I422" s="9">
        <v>10.47</v>
      </c>
      <c r="J422" s="9">
        <v>5.4</v>
      </c>
      <c r="K422" s="9">
        <v>5.31</v>
      </c>
      <c r="L422" s="8"/>
      <c r="M422" s="9">
        <v>8.44</v>
      </c>
      <c r="N422" s="9">
        <v>102.24</v>
      </c>
      <c r="O422" t="s">
        <v>6</v>
      </c>
    </row>
    <row r="423" ht="39.55" customHeight="1" spans="1:15">
      <c r="A423" s="5" t="s">
        <v>535</v>
      </c>
      <c r="B423" s="6" t="s">
        <v>536</v>
      </c>
      <c r="C423" s="6" t="s">
        <v>1152</v>
      </c>
      <c r="D423" s="5" t="s">
        <v>395</v>
      </c>
      <c r="E423" s="10">
        <v>2</v>
      </c>
      <c r="F423" s="9">
        <v>137.99</v>
      </c>
      <c r="G423" s="9">
        <v>216.11</v>
      </c>
      <c r="H423" s="8"/>
      <c r="I423" s="9">
        <v>24.29</v>
      </c>
      <c r="J423" s="9">
        <v>24.59</v>
      </c>
      <c r="K423" s="9">
        <v>24.18</v>
      </c>
      <c r="L423" s="8"/>
      <c r="M423" s="9">
        <v>38.45</v>
      </c>
      <c r="N423" s="9">
        <v>465.61</v>
      </c>
      <c r="O423" t="s">
        <v>6</v>
      </c>
    </row>
    <row r="424" ht="16.3" customHeight="1" spans="1:15">
      <c r="A424" s="5" t="s">
        <v>983</v>
      </c>
      <c r="B424" s="6" t="s">
        <v>783</v>
      </c>
      <c r="C424" s="6" t="s">
        <v>784</v>
      </c>
      <c r="D424" s="5" t="s">
        <v>395</v>
      </c>
      <c r="E424" s="10">
        <v>2</v>
      </c>
      <c r="F424" s="9">
        <v>19.32</v>
      </c>
      <c r="G424" s="9">
        <v>200.25</v>
      </c>
      <c r="H424" s="8"/>
      <c r="I424" s="8"/>
      <c r="J424" s="9">
        <v>14.27</v>
      </c>
      <c r="K424" s="9">
        <v>14.03</v>
      </c>
      <c r="L424" s="8"/>
      <c r="M424" s="9">
        <v>22.31</v>
      </c>
      <c r="N424" s="9">
        <v>270.18</v>
      </c>
      <c r="O424" t="s">
        <v>6</v>
      </c>
    </row>
    <row r="425" ht="27.9" customHeight="1" spans="1:15">
      <c r="A425" s="5" t="s">
        <v>984</v>
      </c>
      <c r="B425" s="6" t="s">
        <v>774</v>
      </c>
      <c r="C425" s="6" t="s">
        <v>775</v>
      </c>
      <c r="D425" s="5" t="s">
        <v>395</v>
      </c>
      <c r="E425" s="10">
        <v>2</v>
      </c>
      <c r="F425" s="9">
        <v>118.67</v>
      </c>
      <c r="G425" s="9">
        <v>15.86</v>
      </c>
      <c r="H425" s="8"/>
      <c r="I425" s="9">
        <v>24.29</v>
      </c>
      <c r="J425" s="9">
        <v>10.32</v>
      </c>
      <c r="K425" s="9">
        <v>10.15</v>
      </c>
      <c r="L425" s="8"/>
      <c r="M425" s="9">
        <v>16.14</v>
      </c>
      <c r="N425" s="9">
        <v>195.43</v>
      </c>
      <c r="O425" t="s">
        <v>6</v>
      </c>
    </row>
    <row r="426" ht="51.15" customHeight="1" spans="1:15">
      <c r="A426" s="5" t="s">
        <v>537</v>
      </c>
      <c r="B426" s="6" t="s">
        <v>538</v>
      </c>
      <c r="C426" s="6" t="s">
        <v>1179</v>
      </c>
      <c r="D426" s="5" t="s">
        <v>210</v>
      </c>
      <c r="E426" s="10">
        <v>9.78</v>
      </c>
      <c r="F426" s="9">
        <v>11.34</v>
      </c>
      <c r="G426" s="9">
        <v>139.89</v>
      </c>
      <c r="H426" s="8"/>
      <c r="I426" s="9">
        <v>1.63</v>
      </c>
      <c r="J426" s="9">
        <v>9.94</v>
      </c>
      <c r="K426" s="9">
        <v>9.77</v>
      </c>
      <c r="L426" s="8"/>
      <c r="M426" s="9">
        <v>15.53</v>
      </c>
      <c r="N426" s="9">
        <v>188.1</v>
      </c>
      <c r="O426" t="s">
        <v>6</v>
      </c>
    </row>
    <row r="427" ht="16.3" customHeight="1" spans="1:15">
      <c r="A427" s="5" t="s">
        <v>986</v>
      </c>
      <c r="B427" s="6" t="s">
        <v>787</v>
      </c>
      <c r="C427" s="6" t="s">
        <v>788</v>
      </c>
      <c r="D427" s="5" t="s">
        <v>210</v>
      </c>
      <c r="E427" s="10">
        <v>9.78</v>
      </c>
      <c r="F427" s="9">
        <v>6.44</v>
      </c>
      <c r="G427" s="9">
        <v>136.88</v>
      </c>
      <c r="H427" s="8"/>
      <c r="I427" s="8"/>
      <c r="J427" s="9">
        <v>9.32</v>
      </c>
      <c r="K427" s="9">
        <v>9.16</v>
      </c>
      <c r="L427" s="8"/>
      <c r="M427" s="9">
        <v>14.56</v>
      </c>
      <c r="N427" s="9">
        <v>176.36</v>
      </c>
      <c r="O427" t="s">
        <v>6</v>
      </c>
    </row>
    <row r="428" ht="27.9" customHeight="1" spans="1:15">
      <c r="A428" s="5" t="s">
        <v>987</v>
      </c>
      <c r="B428" s="6" t="s">
        <v>790</v>
      </c>
      <c r="C428" s="6" t="s">
        <v>791</v>
      </c>
      <c r="D428" s="5" t="s">
        <v>210</v>
      </c>
      <c r="E428" s="10">
        <v>9.78</v>
      </c>
      <c r="F428" s="9">
        <v>4.9</v>
      </c>
      <c r="G428" s="9">
        <v>3.01</v>
      </c>
      <c r="H428" s="8"/>
      <c r="I428" s="9">
        <v>1.63</v>
      </c>
      <c r="J428" s="9">
        <v>0.62</v>
      </c>
      <c r="K428" s="9">
        <v>0.61</v>
      </c>
      <c r="L428" s="8"/>
      <c r="M428" s="9">
        <v>0.97</v>
      </c>
      <c r="N428" s="9">
        <v>11.74</v>
      </c>
      <c r="O428" t="s">
        <v>6</v>
      </c>
    </row>
    <row r="429" ht="45" customHeight="1" spans="1:15">
      <c r="A429" s="5" t="s">
        <v>539</v>
      </c>
      <c r="B429" s="6" t="s">
        <v>540</v>
      </c>
      <c r="C429" s="6" t="s">
        <v>1194</v>
      </c>
      <c r="D429" s="5" t="s">
        <v>210</v>
      </c>
      <c r="E429" s="10">
        <v>15.61</v>
      </c>
      <c r="F429" s="9">
        <v>11.34</v>
      </c>
      <c r="G429" s="9">
        <v>83.09</v>
      </c>
      <c r="H429" s="8"/>
      <c r="I429" s="9">
        <v>1.63</v>
      </c>
      <c r="J429" s="9">
        <v>6.24</v>
      </c>
      <c r="K429" s="9">
        <v>6.14</v>
      </c>
      <c r="L429" s="8"/>
      <c r="M429" s="9">
        <v>9.76</v>
      </c>
      <c r="N429" s="9">
        <v>118.2</v>
      </c>
      <c r="O429" t="s">
        <v>6</v>
      </c>
    </row>
    <row r="430" ht="16.3" customHeight="1" spans="1:15">
      <c r="A430" s="5" t="s">
        <v>988</v>
      </c>
      <c r="B430" s="6" t="s">
        <v>787</v>
      </c>
      <c r="C430" s="6" t="s">
        <v>788</v>
      </c>
      <c r="D430" s="5" t="s">
        <v>210</v>
      </c>
      <c r="E430" s="10">
        <v>15.61</v>
      </c>
      <c r="F430" s="9">
        <v>6.44</v>
      </c>
      <c r="G430" s="9">
        <v>80.08</v>
      </c>
      <c r="H430" s="8"/>
      <c r="I430" s="8"/>
      <c r="J430" s="9">
        <v>5.62</v>
      </c>
      <c r="K430" s="9">
        <v>5.53</v>
      </c>
      <c r="L430" s="8"/>
      <c r="M430" s="9">
        <v>8.79</v>
      </c>
      <c r="N430" s="9">
        <v>106.46</v>
      </c>
      <c r="O430" t="s">
        <v>6</v>
      </c>
    </row>
    <row r="431" ht="27.9" customHeight="1" spans="1:15">
      <c r="A431" s="5" t="s">
        <v>989</v>
      </c>
      <c r="B431" s="6" t="s">
        <v>790</v>
      </c>
      <c r="C431" s="6" t="s">
        <v>791</v>
      </c>
      <c r="D431" s="5" t="s">
        <v>210</v>
      </c>
      <c r="E431" s="10">
        <v>15.61</v>
      </c>
      <c r="F431" s="9">
        <v>4.9</v>
      </c>
      <c r="G431" s="9">
        <v>3.01</v>
      </c>
      <c r="H431" s="8"/>
      <c r="I431" s="9">
        <v>1.63</v>
      </c>
      <c r="J431" s="9">
        <v>0.62</v>
      </c>
      <c r="K431" s="9">
        <v>0.61</v>
      </c>
      <c r="L431" s="8"/>
      <c r="M431" s="9">
        <v>0.97</v>
      </c>
      <c r="N431" s="9">
        <v>11.74</v>
      </c>
      <c r="O431" t="s">
        <v>6</v>
      </c>
    </row>
    <row r="432" ht="16.3" customHeight="1" spans="1:15">
      <c r="A432" s="5" t="s">
        <v>542</v>
      </c>
      <c r="B432" s="6" t="s">
        <v>543</v>
      </c>
      <c r="C432" s="6" t="s">
        <v>497</v>
      </c>
      <c r="D432" s="5" t="s">
        <v>210</v>
      </c>
      <c r="E432" s="10">
        <v>157.53</v>
      </c>
      <c r="F432" s="9">
        <v>10.48</v>
      </c>
      <c r="G432" s="9">
        <v>17.26</v>
      </c>
      <c r="H432" s="8"/>
      <c r="I432" s="9">
        <v>2.24</v>
      </c>
      <c r="J432" s="9">
        <v>1.95</v>
      </c>
      <c r="K432" s="9">
        <v>1.91</v>
      </c>
      <c r="L432" s="8"/>
      <c r="M432" s="9">
        <v>3.05</v>
      </c>
      <c r="N432" s="9">
        <v>36.89</v>
      </c>
      <c r="O432" t="s">
        <v>6</v>
      </c>
    </row>
    <row r="433" ht="27.9" customHeight="1" spans="1:15">
      <c r="A433" s="11" t="s">
        <v>1084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9" t="s">
        <v>6</v>
      </c>
    </row>
    <row r="434" ht="16.3" customHeight="1" spans="1:15">
      <c r="A434" s="12" t="s">
        <v>6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9" t="s">
        <v>6</v>
      </c>
    </row>
    <row r="435" ht="17.05" customHeight="1" spans="1:15">
      <c r="A435" s="3" t="s">
        <v>21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12" t="s">
        <v>1195</v>
      </c>
      <c r="N435" s="12"/>
      <c r="O435" s="19" t="s">
        <v>6</v>
      </c>
    </row>
    <row r="436" ht="17.05" customHeight="1" spans="1:15">
      <c r="A436" s="13" t="s">
        <v>22</v>
      </c>
      <c r="B436" s="13" t="s">
        <v>195</v>
      </c>
      <c r="C436" s="13" t="s">
        <v>1086</v>
      </c>
      <c r="D436" s="13" t="s">
        <v>32</v>
      </c>
      <c r="E436" s="13" t="s">
        <v>199</v>
      </c>
      <c r="F436" s="14" t="s">
        <v>1087</v>
      </c>
      <c r="G436" s="15"/>
      <c r="H436" s="15"/>
      <c r="I436" s="15"/>
      <c r="J436" s="15"/>
      <c r="K436" s="15"/>
      <c r="L436" s="15"/>
      <c r="M436" s="20"/>
      <c r="N436" s="21" t="s">
        <v>1088</v>
      </c>
      <c r="O436" s="22" t="s">
        <v>6</v>
      </c>
    </row>
    <row r="437" ht="41.85" customHeight="1" spans="1:15">
      <c r="A437" s="16"/>
      <c r="B437" s="16"/>
      <c r="C437" s="16"/>
      <c r="D437" s="16"/>
      <c r="E437" s="16"/>
      <c r="F437" s="4" t="s">
        <v>1089</v>
      </c>
      <c r="G437" s="4" t="s">
        <v>1090</v>
      </c>
      <c r="H437" s="5" t="s">
        <v>1091</v>
      </c>
      <c r="I437" s="4" t="s">
        <v>1092</v>
      </c>
      <c r="J437" s="4" t="s">
        <v>1093</v>
      </c>
      <c r="K437" s="4" t="s">
        <v>1094</v>
      </c>
      <c r="L437" s="4" t="s">
        <v>1095</v>
      </c>
      <c r="M437" s="5" t="s">
        <v>1096</v>
      </c>
      <c r="N437" s="24"/>
      <c r="O437" s="22" t="s">
        <v>6</v>
      </c>
    </row>
    <row r="438" ht="27.9" customHeight="1" spans="1:15">
      <c r="A438" s="5" t="s">
        <v>6</v>
      </c>
      <c r="B438" s="6" t="s">
        <v>6</v>
      </c>
      <c r="C438" s="6" t="s">
        <v>498</v>
      </c>
      <c r="D438" s="5" t="s">
        <v>6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t="s">
        <v>6</v>
      </c>
    </row>
    <row r="439" ht="16.3" customHeight="1" spans="1:15">
      <c r="A439" s="5" t="s">
        <v>990</v>
      </c>
      <c r="B439" s="6" t="s">
        <v>896</v>
      </c>
      <c r="C439" s="6" t="s">
        <v>897</v>
      </c>
      <c r="D439" s="5" t="s">
        <v>210</v>
      </c>
      <c r="E439" s="10">
        <v>157.53</v>
      </c>
      <c r="F439" s="9">
        <v>1.93</v>
      </c>
      <c r="G439" s="9">
        <v>15.16</v>
      </c>
      <c r="H439" s="8"/>
      <c r="I439" s="8"/>
      <c r="J439" s="9">
        <v>1.11</v>
      </c>
      <c r="K439" s="9">
        <v>1.09</v>
      </c>
      <c r="L439" s="8"/>
      <c r="M439" s="9">
        <v>1.74</v>
      </c>
      <c r="N439" s="9">
        <v>21.03</v>
      </c>
      <c r="O439" t="s">
        <v>6</v>
      </c>
    </row>
    <row r="440" ht="27.9" customHeight="1" spans="1:15">
      <c r="A440" s="5" t="s">
        <v>991</v>
      </c>
      <c r="B440" s="6" t="s">
        <v>899</v>
      </c>
      <c r="C440" s="6" t="s">
        <v>900</v>
      </c>
      <c r="D440" s="5" t="s">
        <v>210</v>
      </c>
      <c r="E440" s="10">
        <v>157.53</v>
      </c>
      <c r="F440" s="9">
        <v>8.55</v>
      </c>
      <c r="G440" s="9">
        <v>2.1</v>
      </c>
      <c r="H440" s="8"/>
      <c r="I440" s="9">
        <v>2.24</v>
      </c>
      <c r="J440" s="9">
        <v>0.84</v>
      </c>
      <c r="K440" s="9">
        <v>0.82</v>
      </c>
      <c r="L440" s="8"/>
      <c r="M440" s="9">
        <v>1.31</v>
      </c>
      <c r="N440" s="9">
        <v>15.86</v>
      </c>
      <c r="O440" t="s">
        <v>6</v>
      </c>
    </row>
    <row r="441" ht="27.9" customHeight="1" spans="1:15">
      <c r="A441" s="5" t="s">
        <v>544</v>
      </c>
      <c r="B441" s="6" t="s">
        <v>545</v>
      </c>
      <c r="C441" s="6" t="s">
        <v>1155</v>
      </c>
      <c r="D441" s="5" t="s">
        <v>210</v>
      </c>
      <c r="E441" s="10">
        <v>182.92</v>
      </c>
      <c r="F441" s="9">
        <v>3.68</v>
      </c>
      <c r="G441" s="8"/>
      <c r="H441" s="8"/>
      <c r="I441" s="9">
        <v>0.74</v>
      </c>
      <c r="J441" s="9">
        <v>0.29</v>
      </c>
      <c r="K441" s="9">
        <v>0.28</v>
      </c>
      <c r="L441" s="8"/>
      <c r="M441" s="9">
        <v>0.45</v>
      </c>
      <c r="N441" s="9">
        <v>5.44</v>
      </c>
      <c r="O441" t="s">
        <v>6</v>
      </c>
    </row>
    <row r="442" ht="16.3" customHeight="1" spans="1:15">
      <c r="A442" s="5" t="s">
        <v>992</v>
      </c>
      <c r="B442" s="6" t="s">
        <v>795</v>
      </c>
      <c r="C442" s="6" t="s">
        <v>796</v>
      </c>
      <c r="D442" s="5" t="s">
        <v>210</v>
      </c>
      <c r="E442" s="10">
        <v>182.92</v>
      </c>
      <c r="F442" s="9">
        <v>3.68</v>
      </c>
      <c r="G442" s="8"/>
      <c r="H442" s="8"/>
      <c r="I442" s="9">
        <v>0.74</v>
      </c>
      <c r="J442" s="9">
        <v>0.29</v>
      </c>
      <c r="K442" s="9">
        <v>0.28</v>
      </c>
      <c r="L442" s="8"/>
      <c r="M442" s="9">
        <v>0.45</v>
      </c>
      <c r="N442" s="9">
        <v>5.44</v>
      </c>
      <c r="O442" t="s">
        <v>6</v>
      </c>
    </row>
    <row r="443" ht="39.55" customHeight="1" spans="1:15">
      <c r="A443" s="5" t="s">
        <v>546</v>
      </c>
      <c r="B443" s="6" t="s">
        <v>547</v>
      </c>
      <c r="C443" s="6" t="s">
        <v>1156</v>
      </c>
      <c r="D443" s="5" t="s">
        <v>244</v>
      </c>
      <c r="E443" s="10">
        <v>54.876</v>
      </c>
      <c r="F443" s="9">
        <v>0.42</v>
      </c>
      <c r="G443" s="9">
        <v>36.06</v>
      </c>
      <c r="H443" s="8"/>
      <c r="I443" s="9">
        <v>4.08</v>
      </c>
      <c r="J443" s="9">
        <v>2.64</v>
      </c>
      <c r="K443" s="9">
        <v>2.59</v>
      </c>
      <c r="L443" s="8"/>
      <c r="M443" s="9">
        <v>4.12</v>
      </c>
      <c r="N443" s="9">
        <v>49.91</v>
      </c>
      <c r="O443" t="s">
        <v>6</v>
      </c>
    </row>
    <row r="444" ht="16.3" customHeight="1" spans="1:15">
      <c r="A444" s="5" t="s">
        <v>993</v>
      </c>
      <c r="B444" s="6" t="s">
        <v>671</v>
      </c>
      <c r="C444" s="6" t="s">
        <v>672</v>
      </c>
      <c r="D444" s="5" t="s">
        <v>244</v>
      </c>
      <c r="E444" s="10">
        <v>54.876</v>
      </c>
      <c r="F444" s="9">
        <v>0.42</v>
      </c>
      <c r="G444" s="9">
        <v>36.06</v>
      </c>
      <c r="H444" s="8"/>
      <c r="I444" s="9">
        <v>4.08</v>
      </c>
      <c r="J444" s="9">
        <v>2.64</v>
      </c>
      <c r="K444" s="9">
        <v>2.59</v>
      </c>
      <c r="L444" s="8"/>
      <c r="M444" s="9">
        <v>4.12</v>
      </c>
      <c r="N444" s="9">
        <v>49.91</v>
      </c>
      <c r="O444" t="s">
        <v>6</v>
      </c>
    </row>
    <row r="445" ht="16.3" customHeight="1" spans="1:15">
      <c r="A445" s="17" t="s">
        <v>120</v>
      </c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23"/>
      <c r="O445" t="s">
        <v>551</v>
      </c>
    </row>
    <row r="446" ht="16.3" customHeight="1" spans="1:15">
      <c r="A446" s="17" t="s">
        <v>189</v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23"/>
      <c r="O446" t="s">
        <v>552</v>
      </c>
    </row>
    <row r="447" ht="39.55" customHeight="1" spans="1:15">
      <c r="A447" s="5" t="s">
        <v>553</v>
      </c>
      <c r="B447" s="6" t="s">
        <v>554</v>
      </c>
      <c r="C447" s="6" t="s">
        <v>1196</v>
      </c>
      <c r="D447" s="5" t="s">
        <v>244</v>
      </c>
      <c r="E447" s="10">
        <v>11.52</v>
      </c>
      <c r="F447" s="9">
        <v>70.99</v>
      </c>
      <c r="G447" s="9">
        <v>249.21</v>
      </c>
      <c r="H447" s="8"/>
      <c r="I447" s="9">
        <v>15.07</v>
      </c>
      <c r="J447" s="9">
        <v>32.86</v>
      </c>
      <c r="K447" s="9">
        <v>22.08</v>
      </c>
      <c r="L447" s="8"/>
      <c r="M447" s="9">
        <v>35.11</v>
      </c>
      <c r="N447" s="9">
        <v>425.33</v>
      </c>
      <c r="O447" t="s">
        <v>6</v>
      </c>
    </row>
    <row r="448" ht="16.3" customHeight="1" spans="1:15">
      <c r="A448" s="5" t="s">
        <v>994</v>
      </c>
      <c r="B448" s="6" t="s">
        <v>821</v>
      </c>
      <c r="C448" s="6" t="s">
        <v>822</v>
      </c>
      <c r="D448" s="5" t="s">
        <v>244</v>
      </c>
      <c r="E448" s="10">
        <v>11.52</v>
      </c>
      <c r="F448" s="9">
        <v>52.6</v>
      </c>
      <c r="G448" s="9">
        <v>249.21</v>
      </c>
      <c r="H448" s="8"/>
      <c r="I448" s="8"/>
      <c r="J448" s="9">
        <v>29.58</v>
      </c>
      <c r="K448" s="9">
        <v>19.88</v>
      </c>
      <c r="L448" s="8"/>
      <c r="M448" s="9">
        <v>31.61</v>
      </c>
      <c r="N448" s="9">
        <v>382.88</v>
      </c>
      <c r="O448" t="s">
        <v>6</v>
      </c>
    </row>
    <row r="449" ht="16.3" customHeight="1" spans="1:15">
      <c r="A449" s="5" t="s">
        <v>995</v>
      </c>
      <c r="B449" s="6" t="s">
        <v>621</v>
      </c>
      <c r="C449" s="6" t="s">
        <v>622</v>
      </c>
      <c r="D449" s="5" t="s">
        <v>244</v>
      </c>
      <c r="E449" s="10">
        <v>11.693</v>
      </c>
      <c r="F449" s="9">
        <v>18.12</v>
      </c>
      <c r="G449" s="8"/>
      <c r="H449" s="8"/>
      <c r="I449" s="9">
        <v>14.85</v>
      </c>
      <c r="J449" s="9">
        <v>3.23</v>
      </c>
      <c r="K449" s="9">
        <v>2.17</v>
      </c>
      <c r="L449" s="8"/>
      <c r="M449" s="9">
        <v>3.45</v>
      </c>
      <c r="N449" s="9">
        <v>41.82</v>
      </c>
      <c r="O449" t="s">
        <v>6</v>
      </c>
    </row>
    <row r="450" ht="39.55" customHeight="1" spans="1:15">
      <c r="A450" s="5" t="s">
        <v>557</v>
      </c>
      <c r="B450" s="6" t="s">
        <v>558</v>
      </c>
      <c r="C450" s="6" t="s">
        <v>1197</v>
      </c>
      <c r="D450" s="5" t="s">
        <v>45</v>
      </c>
      <c r="E450" s="10">
        <v>40</v>
      </c>
      <c r="F450" s="9">
        <v>2.16</v>
      </c>
      <c r="G450" s="9">
        <v>13.31</v>
      </c>
      <c r="H450" s="8"/>
      <c r="I450" s="9">
        <v>0.52</v>
      </c>
      <c r="J450" s="9">
        <v>1.57</v>
      </c>
      <c r="K450" s="9">
        <v>1.05</v>
      </c>
      <c r="L450" s="8"/>
      <c r="M450" s="9">
        <v>1.67</v>
      </c>
      <c r="N450" s="9">
        <v>20.27</v>
      </c>
      <c r="O450" t="s">
        <v>6</v>
      </c>
    </row>
    <row r="451" ht="16.3" customHeight="1" spans="1:15">
      <c r="A451" s="5" t="s">
        <v>996</v>
      </c>
      <c r="B451" s="6" t="s">
        <v>736</v>
      </c>
      <c r="C451" s="6" t="s">
        <v>737</v>
      </c>
      <c r="D451" s="5" t="s">
        <v>339</v>
      </c>
      <c r="E451" s="10">
        <v>0.058</v>
      </c>
      <c r="F451" s="9">
        <v>1486.77</v>
      </c>
      <c r="G451" s="9">
        <v>9176.25</v>
      </c>
      <c r="H451" s="8"/>
      <c r="I451" s="9">
        <v>355.79</v>
      </c>
      <c r="J451" s="9">
        <v>1079.84</v>
      </c>
      <c r="K451" s="9">
        <v>725.92</v>
      </c>
      <c r="L451" s="8"/>
      <c r="M451" s="9">
        <v>1154.21</v>
      </c>
      <c r="N451" s="9">
        <v>13978.78</v>
      </c>
      <c r="O451" t="s">
        <v>6</v>
      </c>
    </row>
    <row r="452" ht="16.3" customHeight="1" spans="1:15">
      <c r="A452" s="17" t="s">
        <v>190</v>
      </c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23"/>
      <c r="O452" t="s">
        <v>552</v>
      </c>
    </row>
    <row r="453" ht="27.9" customHeight="1" spans="1:15">
      <c r="A453" s="5" t="s">
        <v>560</v>
      </c>
      <c r="B453" s="6" t="s">
        <v>561</v>
      </c>
      <c r="C453" s="6" t="s">
        <v>1198</v>
      </c>
      <c r="D453" s="5" t="s">
        <v>64</v>
      </c>
      <c r="E453" s="10">
        <v>10</v>
      </c>
      <c r="F453" s="9">
        <v>105.16</v>
      </c>
      <c r="G453" s="9">
        <v>970.03</v>
      </c>
      <c r="H453" s="8"/>
      <c r="I453" s="9">
        <v>23.63</v>
      </c>
      <c r="J453" s="9">
        <v>107.68</v>
      </c>
      <c r="K453" s="9">
        <v>72.39</v>
      </c>
      <c r="L453" s="8"/>
      <c r="M453" s="9">
        <v>115.1</v>
      </c>
      <c r="N453" s="9">
        <v>1393.99</v>
      </c>
      <c r="O453" t="s">
        <v>6</v>
      </c>
    </row>
    <row r="454" ht="16.3" customHeight="1" spans="1:15">
      <c r="A454" s="5" t="s">
        <v>997</v>
      </c>
      <c r="B454" s="6" t="s">
        <v>998</v>
      </c>
      <c r="C454" s="6" t="s">
        <v>999</v>
      </c>
      <c r="D454" s="5" t="s">
        <v>64</v>
      </c>
      <c r="E454" s="10">
        <v>10</v>
      </c>
      <c r="F454" s="9">
        <v>105.16</v>
      </c>
      <c r="G454" s="9">
        <v>970.03</v>
      </c>
      <c r="H454" s="8"/>
      <c r="I454" s="9">
        <v>23.63</v>
      </c>
      <c r="J454" s="9">
        <v>107.68</v>
      </c>
      <c r="K454" s="9">
        <v>72.39</v>
      </c>
      <c r="L454" s="8"/>
      <c r="M454" s="9">
        <v>115.1</v>
      </c>
      <c r="N454" s="9">
        <v>1393.99</v>
      </c>
      <c r="O454" t="s">
        <v>6</v>
      </c>
    </row>
    <row r="455" ht="16.3" customHeight="1" spans="1:15">
      <c r="A455" s="17" t="s">
        <v>122</v>
      </c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23"/>
      <c r="O455" t="s">
        <v>205</v>
      </c>
    </row>
    <row r="456" ht="16.3" customHeight="1" spans="1:15">
      <c r="A456" s="17" t="s">
        <v>122</v>
      </c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23"/>
      <c r="O456" t="s">
        <v>206</v>
      </c>
    </row>
    <row r="457" ht="27.9" customHeight="1" spans="1:15">
      <c r="A457" s="11" t="s">
        <v>1084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9" t="s">
        <v>6</v>
      </c>
    </row>
    <row r="458" ht="16.3" customHeight="1" spans="1:15">
      <c r="A458" s="12" t="s">
        <v>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9" t="s">
        <v>6</v>
      </c>
    </row>
    <row r="459" ht="17.05" customHeight="1" spans="1:15">
      <c r="A459" s="3" t="s">
        <v>21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12" t="s">
        <v>1199</v>
      </c>
      <c r="N459" s="12"/>
      <c r="O459" s="19" t="s">
        <v>6</v>
      </c>
    </row>
    <row r="460" ht="17.05" customHeight="1" spans="1:15">
      <c r="A460" s="13" t="s">
        <v>22</v>
      </c>
      <c r="B460" s="13" t="s">
        <v>195</v>
      </c>
      <c r="C460" s="13" t="s">
        <v>1086</v>
      </c>
      <c r="D460" s="13" t="s">
        <v>32</v>
      </c>
      <c r="E460" s="13" t="s">
        <v>199</v>
      </c>
      <c r="F460" s="14" t="s">
        <v>1087</v>
      </c>
      <c r="G460" s="15"/>
      <c r="H460" s="15"/>
      <c r="I460" s="15"/>
      <c r="J460" s="15"/>
      <c r="K460" s="15"/>
      <c r="L460" s="15"/>
      <c r="M460" s="20"/>
      <c r="N460" s="21" t="s">
        <v>1088</v>
      </c>
      <c r="O460" s="22" t="s">
        <v>6</v>
      </c>
    </row>
    <row r="461" ht="41.85" customHeight="1" spans="1:15">
      <c r="A461" s="16"/>
      <c r="B461" s="16"/>
      <c r="C461" s="16"/>
      <c r="D461" s="16"/>
      <c r="E461" s="16"/>
      <c r="F461" s="4" t="s">
        <v>1089</v>
      </c>
      <c r="G461" s="4" t="s">
        <v>1090</v>
      </c>
      <c r="H461" s="5" t="s">
        <v>1091</v>
      </c>
      <c r="I461" s="4" t="s">
        <v>1092</v>
      </c>
      <c r="J461" s="4" t="s">
        <v>1093</v>
      </c>
      <c r="K461" s="4" t="s">
        <v>1094</v>
      </c>
      <c r="L461" s="4" t="s">
        <v>1095</v>
      </c>
      <c r="M461" s="5" t="s">
        <v>1096</v>
      </c>
      <c r="N461" s="24"/>
      <c r="O461" s="22" t="s">
        <v>6</v>
      </c>
    </row>
    <row r="462" ht="16.3" customHeight="1" spans="1:15">
      <c r="A462" s="5" t="s">
        <v>6</v>
      </c>
      <c r="B462" s="6" t="s">
        <v>6</v>
      </c>
      <c r="C462" s="6" t="s">
        <v>564</v>
      </c>
      <c r="D462" s="5" t="s">
        <v>6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t="s">
        <v>6</v>
      </c>
    </row>
    <row r="463" ht="27.9" customHeight="1" spans="1:15">
      <c r="A463" s="5" t="s">
        <v>565</v>
      </c>
      <c r="B463" s="6" t="s">
        <v>566</v>
      </c>
      <c r="C463" s="6" t="s">
        <v>1200</v>
      </c>
      <c r="D463" s="5" t="s">
        <v>210</v>
      </c>
      <c r="E463" s="10">
        <v>45</v>
      </c>
      <c r="F463" s="9">
        <v>40.33</v>
      </c>
      <c r="G463" s="9">
        <v>6.94</v>
      </c>
      <c r="H463" s="8"/>
      <c r="I463" s="9">
        <v>0.64</v>
      </c>
      <c r="J463" s="9">
        <v>3.11</v>
      </c>
      <c r="K463" s="9">
        <v>3.06</v>
      </c>
      <c r="L463" s="8"/>
      <c r="M463" s="9">
        <v>4.87</v>
      </c>
      <c r="N463" s="9">
        <v>58.95</v>
      </c>
      <c r="O463" t="s">
        <v>6</v>
      </c>
    </row>
    <row r="464" ht="27.9" customHeight="1" spans="1:15">
      <c r="A464" s="5" t="s">
        <v>1000</v>
      </c>
      <c r="B464" s="6" t="s">
        <v>1001</v>
      </c>
      <c r="C464" s="6" t="s">
        <v>1002</v>
      </c>
      <c r="D464" s="5" t="s">
        <v>210</v>
      </c>
      <c r="E464" s="10">
        <v>45</v>
      </c>
      <c r="F464" s="9">
        <v>40.33</v>
      </c>
      <c r="G464" s="9">
        <v>6.94</v>
      </c>
      <c r="H464" s="8"/>
      <c r="I464" s="9">
        <v>0.64</v>
      </c>
      <c r="J464" s="9">
        <v>3.11</v>
      </c>
      <c r="K464" s="9">
        <v>3.06</v>
      </c>
      <c r="L464" s="8"/>
      <c r="M464" s="9">
        <v>4.87</v>
      </c>
      <c r="N464" s="9">
        <v>58.95</v>
      </c>
      <c r="O464" t="s">
        <v>6</v>
      </c>
    </row>
    <row r="465" ht="27.9" customHeight="1" spans="1:15">
      <c r="A465" s="5" t="s">
        <v>569</v>
      </c>
      <c r="B465" s="6" t="s">
        <v>570</v>
      </c>
      <c r="C465" s="6" t="s">
        <v>1201</v>
      </c>
      <c r="D465" s="5" t="s">
        <v>210</v>
      </c>
      <c r="E465" s="10">
        <v>45</v>
      </c>
      <c r="F465" s="9">
        <v>40.94</v>
      </c>
      <c r="G465" s="9">
        <v>58.34</v>
      </c>
      <c r="H465" s="8"/>
      <c r="I465" s="8"/>
      <c r="J465" s="9">
        <v>6.45</v>
      </c>
      <c r="K465" s="9">
        <v>6.35</v>
      </c>
      <c r="L465" s="8"/>
      <c r="M465" s="9">
        <v>10.08</v>
      </c>
      <c r="N465" s="9">
        <v>122.16</v>
      </c>
      <c r="O465" t="s">
        <v>6</v>
      </c>
    </row>
    <row r="466" ht="27.9" customHeight="1" spans="1:15">
      <c r="A466" s="5" t="s">
        <v>1003</v>
      </c>
      <c r="B466" s="6" t="s">
        <v>1004</v>
      </c>
      <c r="C466" s="6" t="s">
        <v>973</v>
      </c>
      <c r="D466" s="5" t="s">
        <v>210</v>
      </c>
      <c r="E466" s="10">
        <v>45</v>
      </c>
      <c r="F466" s="9">
        <v>55.91</v>
      </c>
      <c r="G466" s="9">
        <v>60.45</v>
      </c>
      <c r="H466" s="8"/>
      <c r="I466" s="8"/>
      <c r="J466" s="9">
        <v>7.56</v>
      </c>
      <c r="K466" s="9">
        <v>7.44</v>
      </c>
      <c r="L466" s="8"/>
      <c r="M466" s="9">
        <v>11.82</v>
      </c>
      <c r="N466" s="9">
        <v>143.18</v>
      </c>
      <c r="O466" t="s">
        <v>6</v>
      </c>
    </row>
    <row r="467" ht="16.3" customHeight="1" spans="1:15">
      <c r="A467" s="5" t="s">
        <v>1008</v>
      </c>
      <c r="B467" s="6" t="s">
        <v>1009</v>
      </c>
      <c r="C467" s="6" t="s">
        <v>1010</v>
      </c>
      <c r="D467" s="5" t="s">
        <v>210</v>
      </c>
      <c r="E467" s="10">
        <v>-45</v>
      </c>
      <c r="F467" s="9">
        <v>14.97</v>
      </c>
      <c r="G467" s="9">
        <v>2.11</v>
      </c>
      <c r="H467" s="8"/>
      <c r="I467" s="8"/>
      <c r="J467" s="9">
        <v>1.11</v>
      </c>
      <c r="K467" s="9">
        <v>1.09</v>
      </c>
      <c r="L467" s="8"/>
      <c r="M467" s="9">
        <v>1.74</v>
      </c>
      <c r="N467" s="9">
        <v>21.02</v>
      </c>
      <c r="O467" t="s">
        <v>6</v>
      </c>
    </row>
    <row r="468" ht="51.15" customHeight="1" spans="1:15">
      <c r="A468" s="5" t="s">
        <v>573</v>
      </c>
      <c r="B468" s="6" t="s">
        <v>574</v>
      </c>
      <c r="C468" s="6" t="s">
        <v>1202</v>
      </c>
      <c r="D468" s="5" t="s">
        <v>210</v>
      </c>
      <c r="E468" s="10">
        <v>34.8</v>
      </c>
      <c r="F468" s="9">
        <v>82.64</v>
      </c>
      <c r="G468" s="9">
        <v>27.38</v>
      </c>
      <c r="H468" s="8"/>
      <c r="I468" s="8"/>
      <c r="J468" s="9">
        <v>7.15</v>
      </c>
      <c r="K468" s="9">
        <v>7.03</v>
      </c>
      <c r="L468" s="8"/>
      <c r="M468" s="9">
        <v>11.17</v>
      </c>
      <c r="N468" s="9">
        <v>135.37</v>
      </c>
      <c r="O468" t="s">
        <v>6</v>
      </c>
    </row>
    <row r="469" ht="16.3" customHeight="1" spans="1:15">
      <c r="A469" s="5" t="s">
        <v>1011</v>
      </c>
      <c r="B469" s="6" t="s">
        <v>1012</v>
      </c>
      <c r="C469" s="6" t="s">
        <v>1013</v>
      </c>
      <c r="D469" s="5" t="s">
        <v>210</v>
      </c>
      <c r="E469" s="10">
        <v>34.8</v>
      </c>
      <c r="F469" s="9">
        <v>22.64</v>
      </c>
      <c r="G469" s="9">
        <v>0.34</v>
      </c>
      <c r="H469" s="8"/>
      <c r="I469" s="8"/>
      <c r="J469" s="9">
        <v>1.49</v>
      </c>
      <c r="K469" s="9">
        <v>1.47</v>
      </c>
      <c r="L469" s="8"/>
      <c r="M469" s="9">
        <v>2.33</v>
      </c>
      <c r="N469" s="9">
        <v>28.27</v>
      </c>
      <c r="O469" t="s">
        <v>6</v>
      </c>
    </row>
    <row r="470" ht="16.3" customHeight="1" spans="1:15">
      <c r="A470" s="5" t="s">
        <v>1014</v>
      </c>
      <c r="B470" s="6" t="s">
        <v>733</v>
      </c>
      <c r="C470" s="6" t="s">
        <v>734</v>
      </c>
      <c r="D470" s="5" t="s">
        <v>210</v>
      </c>
      <c r="E470" s="10">
        <v>34.8</v>
      </c>
      <c r="F470" s="9">
        <v>60</v>
      </c>
      <c r="G470" s="9">
        <v>27.04</v>
      </c>
      <c r="H470" s="8"/>
      <c r="I470" s="8"/>
      <c r="J470" s="9">
        <v>5.66</v>
      </c>
      <c r="K470" s="9">
        <v>5.56</v>
      </c>
      <c r="L470" s="8"/>
      <c r="M470" s="9">
        <v>8.84</v>
      </c>
      <c r="N470" s="9">
        <v>107.1</v>
      </c>
      <c r="O470" t="s">
        <v>6</v>
      </c>
    </row>
    <row r="471" ht="39.55" customHeight="1" spans="1:15">
      <c r="A471" s="5" t="s">
        <v>576</v>
      </c>
      <c r="B471" s="6" t="s">
        <v>577</v>
      </c>
      <c r="C471" s="6" t="s">
        <v>1203</v>
      </c>
      <c r="D471" s="5" t="s">
        <v>210</v>
      </c>
      <c r="E471" s="10">
        <v>87</v>
      </c>
      <c r="F471" s="9">
        <v>28.53</v>
      </c>
      <c r="G471" s="9">
        <v>2.45</v>
      </c>
      <c r="H471" s="8"/>
      <c r="I471" s="8"/>
      <c r="J471" s="9">
        <v>2.01</v>
      </c>
      <c r="K471" s="9">
        <v>1.98</v>
      </c>
      <c r="L471" s="8"/>
      <c r="M471" s="9">
        <v>3.15</v>
      </c>
      <c r="N471" s="9">
        <v>38.12</v>
      </c>
      <c r="O471" t="s">
        <v>6</v>
      </c>
    </row>
    <row r="472" ht="27.9" customHeight="1" spans="1:15">
      <c r="A472" s="5" t="s">
        <v>1015</v>
      </c>
      <c r="B472" s="6" t="s">
        <v>1016</v>
      </c>
      <c r="C472" s="6" t="s">
        <v>1017</v>
      </c>
      <c r="D472" s="5" t="s">
        <v>210</v>
      </c>
      <c r="E472" s="10">
        <v>87</v>
      </c>
      <c r="F472" s="9">
        <v>24.33</v>
      </c>
      <c r="G472" s="9">
        <v>2.45</v>
      </c>
      <c r="H472" s="8"/>
      <c r="I472" s="8"/>
      <c r="J472" s="9">
        <v>1.74</v>
      </c>
      <c r="K472" s="9">
        <v>1.71</v>
      </c>
      <c r="L472" s="8"/>
      <c r="M472" s="9">
        <v>2.72</v>
      </c>
      <c r="N472" s="9">
        <v>32.95</v>
      </c>
      <c r="O472" t="s">
        <v>6</v>
      </c>
    </row>
    <row r="473" ht="16.3" customHeight="1" spans="1:15">
      <c r="A473" s="5" t="s">
        <v>1018</v>
      </c>
      <c r="B473" s="6" t="s">
        <v>1019</v>
      </c>
      <c r="C473" s="6" t="s">
        <v>1020</v>
      </c>
      <c r="D473" s="5" t="s">
        <v>210</v>
      </c>
      <c r="E473" s="10">
        <v>87</v>
      </c>
      <c r="F473" s="9">
        <v>4.2</v>
      </c>
      <c r="G473" s="8"/>
      <c r="H473" s="8"/>
      <c r="I473" s="8"/>
      <c r="J473" s="9">
        <v>0.27</v>
      </c>
      <c r="K473" s="9">
        <v>0.27</v>
      </c>
      <c r="L473" s="8"/>
      <c r="M473" s="9">
        <v>0.43</v>
      </c>
      <c r="N473" s="9">
        <v>5.17</v>
      </c>
      <c r="O473" t="s">
        <v>6</v>
      </c>
    </row>
  </sheetData>
  <mergeCells count="264">
    <mergeCell ref="A1:N1"/>
    <mergeCell ref="A2:N2"/>
    <mergeCell ref="A3:L3"/>
    <mergeCell ref="M3:N3"/>
    <mergeCell ref="F4:M4"/>
    <mergeCell ref="A6:N6"/>
    <mergeCell ref="A7:N7"/>
    <mergeCell ref="A8:N8"/>
    <mergeCell ref="A19:N19"/>
    <mergeCell ref="A24:N24"/>
    <mergeCell ref="A25:N25"/>
    <mergeCell ref="A26:L26"/>
    <mergeCell ref="M26:N26"/>
    <mergeCell ref="F27:M27"/>
    <mergeCell ref="A35:N35"/>
    <mergeCell ref="A48:N48"/>
    <mergeCell ref="A49:N49"/>
    <mergeCell ref="A50:L50"/>
    <mergeCell ref="M50:N50"/>
    <mergeCell ref="F51:M51"/>
    <mergeCell ref="A70:N70"/>
    <mergeCell ref="A73:N73"/>
    <mergeCell ref="A74:N74"/>
    <mergeCell ref="A75:L75"/>
    <mergeCell ref="M75:N75"/>
    <mergeCell ref="F76:M76"/>
    <mergeCell ref="A78:N78"/>
    <mergeCell ref="A81:N81"/>
    <mergeCell ref="A84:N84"/>
    <mergeCell ref="A94:N94"/>
    <mergeCell ref="A95:N95"/>
    <mergeCell ref="A96:L96"/>
    <mergeCell ref="M96:N96"/>
    <mergeCell ref="F97:M97"/>
    <mergeCell ref="A105:N105"/>
    <mergeCell ref="A116:N116"/>
    <mergeCell ref="A117:N117"/>
    <mergeCell ref="A118:L118"/>
    <mergeCell ref="M118:N118"/>
    <mergeCell ref="F119:M119"/>
    <mergeCell ref="A141:N141"/>
    <mergeCell ref="A142:N142"/>
    <mergeCell ref="A143:L143"/>
    <mergeCell ref="M143:N143"/>
    <mergeCell ref="F144:M144"/>
    <mergeCell ref="A166:N166"/>
    <mergeCell ref="A167:N167"/>
    <mergeCell ref="A168:L168"/>
    <mergeCell ref="M168:N168"/>
    <mergeCell ref="F169:M169"/>
    <mergeCell ref="A184:N184"/>
    <mergeCell ref="A190:N190"/>
    <mergeCell ref="A191:N191"/>
    <mergeCell ref="A192:L192"/>
    <mergeCell ref="M192:N192"/>
    <mergeCell ref="F193:M193"/>
    <mergeCell ref="A209:N209"/>
    <mergeCell ref="A210:N210"/>
    <mergeCell ref="A211:N211"/>
    <mergeCell ref="A212:N212"/>
    <mergeCell ref="A213:L213"/>
    <mergeCell ref="M213:N213"/>
    <mergeCell ref="F214:M214"/>
    <mergeCell ref="A224:N224"/>
    <mergeCell ref="A233:N233"/>
    <mergeCell ref="A234:N234"/>
    <mergeCell ref="A235:N235"/>
    <mergeCell ref="A236:L236"/>
    <mergeCell ref="M236:N236"/>
    <mergeCell ref="F237:M237"/>
    <mergeCell ref="A247:N247"/>
    <mergeCell ref="A248:N248"/>
    <mergeCell ref="A255:N255"/>
    <mergeCell ref="A258:N258"/>
    <mergeCell ref="A259:N259"/>
    <mergeCell ref="A260:L260"/>
    <mergeCell ref="M260:N260"/>
    <mergeCell ref="F261:M261"/>
    <mergeCell ref="A271:N271"/>
    <mergeCell ref="A276:N276"/>
    <mergeCell ref="A280:N280"/>
    <mergeCell ref="A281:N281"/>
    <mergeCell ref="A282:L282"/>
    <mergeCell ref="M282:N282"/>
    <mergeCell ref="F283:M283"/>
    <mergeCell ref="A289:N289"/>
    <mergeCell ref="A299:N299"/>
    <mergeCell ref="A301:N301"/>
    <mergeCell ref="A302:N302"/>
    <mergeCell ref="A303:L303"/>
    <mergeCell ref="M303:N303"/>
    <mergeCell ref="F304:M304"/>
    <mergeCell ref="A321:N321"/>
    <mergeCell ref="A322:N322"/>
    <mergeCell ref="A323:L323"/>
    <mergeCell ref="M323:N323"/>
    <mergeCell ref="F324:M324"/>
    <mergeCell ref="A340:N340"/>
    <mergeCell ref="A341:N341"/>
    <mergeCell ref="A342:L342"/>
    <mergeCell ref="M342:N342"/>
    <mergeCell ref="F343:M343"/>
    <mergeCell ref="A355:N355"/>
    <mergeCell ref="A356:N356"/>
    <mergeCell ref="A361:N361"/>
    <mergeCell ref="A362:N362"/>
    <mergeCell ref="A363:L363"/>
    <mergeCell ref="M363:N363"/>
    <mergeCell ref="F364:M364"/>
    <mergeCell ref="A376:N376"/>
    <mergeCell ref="A387:N387"/>
    <mergeCell ref="A388:N388"/>
    <mergeCell ref="A389:L389"/>
    <mergeCell ref="M389:N389"/>
    <mergeCell ref="F390:M390"/>
    <mergeCell ref="A405:N405"/>
    <mergeCell ref="A408:N408"/>
    <mergeCell ref="A411:N411"/>
    <mergeCell ref="A413:N413"/>
    <mergeCell ref="A414:N414"/>
    <mergeCell ref="A415:L415"/>
    <mergeCell ref="M415:N415"/>
    <mergeCell ref="F416:M416"/>
    <mergeCell ref="A433:N433"/>
    <mergeCell ref="A434:N434"/>
    <mergeCell ref="A435:L435"/>
    <mergeCell ref="M435:N435"/>
    <mergeCell ref="F436:M436"/>
    <mergeCell ref="A445:N445"/>
    <mergeCell ref="A446:N446"/>
    <mergeCell ref="A452:N452"/>
    <mergeCell ref="A455:N455"/>
    <mergeCell ref="A456:N456"/>
    <mergeCell ref="A457:N457"/>
    <mergeCell ref="A458:N458"/>
    <mergeCell ref="A459:L459"/>
    <mergeCell ref="M459:N459"/>
    <mergeCell ref="F460:M460"/>
    <mergeCell ref="A4:A5"/>
    <mergeCell ref="A27:A28"/>
    <mergeCell ref="A51:A52"/>
    <mergeCell ref="A76:A77"/>
    <mergeCell ref="A97:A98"/>
    <mergeCell ref="A119:A120"/>
    <mergeCell ref="A144:A145"/>
    <mergeCell ref="A169:A170"/>
    <mergeCell ref="A193:A194"/>
    <mergeCell ref="A214:A215"/>
    <mergeCell ref="A237:A238"/>
    <mergeCell ref="A261:A262"/>
    <mergeCell ref="A283:A284"/>
    <mergeCell ref="A304:A305"/>
    <mergeCell ref="A324:A325"/>
    <mergeCell ref="A343:A344"/>
    <mergeCell ref="A364:A365"/>
    <mergeCell ref="A390:A391"/>
    <mergeCell ref="A416:A417"/>
    <mergeCell ref="A436:A437"/>
    <mergeCell ref="A460:A461"/>
    <mergeCell ref="B4:B5"/>
    <mergeCell ref="B27:B28"/>
    <mergeCell ref="B51:B52"/>
    <mergeCell ref="B76:B77"/>
    <mergeCell ref="B97:B98"/>
    <mergeCell ref="B119:B120"/>
    <mergeCell ref="B144:B145"/>
    <mergeCell ref="B169:B170"/>
    <mergeCell ref="B193:B194"/>
    <mergeCell ref="B214:B215"/>
    <mergeCell ref="B237:B238"/>
    <mergeCell ref="B261:B262"/>
    <mergeCell ref="B283:B284"/>
    <mergeCell ref="B304:B305"/>
    <mergeCell ref="B324:B325"/>
    <mergeCell ref="B343:B344"/>
    <mergeCell ref="B364:B365"/>
    <mergeCell ref="B390:B391"/>
    <mergeCell ref="B416:B417"/>
    <mergeCell ref="B436:B437"/>
    <mergeCell ref="B460:B461"/>
    <mergeCell ref="C4:C5"/>
    <mergeCell ref="C27:C28"/>
    <mergeCell ref="C51:C52"/>
    <mergeCell ref="C76:C77"/>
    <mergeCell ref="C97:C98"/>
    <mergeCell ref="C119:C120"/>
    <mergeCell ref="C144:C145"/>
    <mergeCell ref="C169:C170"/>
    <mergeCell ref="C193:C194"/>
    <mergeCell ref="C214:C215"/>
    <mergeCell ref="C237:C238"/>
    <mergeCell ref="C261:C262"/>
    <mergeCell ref="C283:C284"/>
    <mergeCell ref="C304:C305"/>
    <mergeCell ref="C324:C325"/>
    <mergeCell ref="C343:C344"/>
    <mergeCell ref="C364:C365"/>
    <mergeCell ref="C390:C391"/>
    <mergeCell ref="C416:C417"/>
    <mergeCell ref="C436:C437"/>
    <mergeCell ref="C460:C461"/>
    <mergeCell ref="D4:D5"/>
    <mergeCell ref="D27:D28"/>
    <mergeCell ref="D51:D52"/>
    <mergeCell ref="D76:D77"/>
    <mergeCell ref="D97:D98"/>
    <mergeCell ref="D119:D120"/>
    <mergeCell ref="D144:D145"/>
    <mergeCell ref="D169:D170"/>
    <mergeCell ref="D193:D194"/>
    <mergeCell ref="D214:D215"/>
    <mergeCell ref="D237:D238"/>
    <mergeCell ref="D261:D262"/>
    <mergeCell ref="D283:D284"/>
    <mergeCell ref="D304:D305"/>
    <mergeCell ref="D324:D325"/>
    <mergeCell ref="D343:D344"/>
    <mergeCell ref="D364:D365"/>
    <mergeCell ref="D390:D391"/>
    <mergeCell ref="D416:D417"/>
    <mergeCell ref="D436:D437"/>
    <mergeCell ref="D460:D461"/>
    <mergeCell ref="E4:E5"/>
    <mergeCell ref="E27:E28"/>
    <mergeCell ref="E51:E52"/>
    <mergeCell ref="E76:E77"/>
    <mergeCell ref="E97:E98"/>
    <mergeCell ref="E119:E120"/>
    <mergeCell ref="E144:E145"/>
    <mergeCell ref="E169:E170"/>
    <mergeCell ref="E193:E194"/>
    <mergeCell ref="E214:E215"/>
    <mergeCell ref="E237:E238"/>
    <mergeCell ref="E261:E262"/>
    <mergeCell ref="E283:E284"/>
    <mergeCell ref="E304:E305"/>
    <mergeCell ref="E324:E325"/>
    <mergeCell ref="E343:E344"/>
    <mergeCell ref="E364:E365"/>
    <mergeCell ref="E390:E391"/>
    <mergeCell ref="E416:E417"/>
    <mergeCell ref="E436:E437"/>
    <mergeCell ref="E460:E461"/>
    <mergeCell ref="N4:N5"/>
    <mergeCell ref="N27:N28"/>
    <mergeCell ref="N51:N52"/>
    <mergeCell ref="N76:N77"/>
    <mergeCell ref="N97:N98"/>
    <mergeCell ref="N119:N120"/>
    <mergeCell ref="N144:N145"/>
    <mergeCell ref="N169:N170"/>
    <mergeCell ref="N193:N194"/>
    <mergeCell ref="N214:N215"/>
    <mergeCell ref="N237:N238"/>
    <mergeCell ref="N261:N262"/>
    <mergeCell ref="N283:N284"/>
    <mergeCell ref="N304:N305"/>
    <mergeCell ref="N324:N325"/>
    <mergeCell ref="N343:N344"/>
    <mergeCell ref="N364:N365"/>
    <mergeCell ref="N390:N391"/>
    <mergeCell ref="N416:N417"/>
    <mergeCell ref="N436:N437"/>
    <mergeCell ref="N460:N461"/>
  </mergeCells>
  <pageMargins left="0.511811023622047" right="0" top="0.393700787401575" bottom="0" header="0" footer="0"/>
  <pageSetup paperSize="9" orientation="landscape"/>
  <headerFooter/>
  <rowBreaks count="20" manualBreakCount="20">
    <brk id="23" max="16383" man="1"/>
    <brk id="47" max="16383" man="1"/>
    <brk id="72" max="16383" man="1"/>
    <brk id="93" max="16383" man="1"/>
    <brk id="115" max="16383" man="1"/>
    <brk id="140" max="16383" man="1"/>
    <brk id="165" max="16383" man="1"/>
    <brk id="189" max="16383" man="1"/>
    <brk id="210" max="16383" man="1"/>
    <brk id="233" max="16383" man="1"/>
    <brk id="257" max="16383" man="1"/>
    <brk id="279" max="16383" man="1"/>
    <brk id="300" max="16383" man="1"/>
    <brk id="320" max="16383" man="1"/>
    <brk id="339" max="16383" man="1"/>
    <brk id="360" max="16383" man="1"/>
    <brk id="386" max="16383" man="1"/>
    <brk id="412" max="16383" man="1"/>
    <brk id="432" max="16383" man="1"/>
    <brk id="4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view="pageBreakPreview" zoomScaleNormal="100" topLeftCell="A58" workbookViewId="0">
      <selection activeCell="A1" sqref="A1:N1"/>
    </sheetView>
  </sheetViews>
  <sheetFormatPr defaultColWidth="10" defaultRowHeight="14.4"/>
  <cols>
    <col min="1" max="1" width="6.37962962962963" customWidth="1"/>
    <col min="2" max="2" width="12.3425925925926" customWidth="1"/>
    <col min="3" max="3" width="39.2037037037037" customWidth="1"/>
    <col min="4" max="4" width="5.7037037037037" customWidth="1"/>
    <col min="5" max="5" width="8.68518518518519" customWidth="1"/>
    <col min="6" max="8" width="8.13888888888889" customWidth="1"/>
    <col min="9" max="9" width="7.73148148148148" customWidth="1"/>
    <col min="10" max="10" width="9.09259259259259" customWidth="1"/>
    <col min="11" max="11" width="7.60185185185185" customWidth="1"/>
    <col min="12" max="12" width="1.89814814814815" customWidth="1"/>
    <col min="13" max="13" width="6.10185185185185" customWidth="1"/>
    <col min="14" max="14" width="10.3055555555556" customWidth="1"/>
    <col min="15" max="15" width="10" hidden="1" customWidth="1"/>
  </cols>
  <sheetData>
    <row r="1" ht="27.9" customHeight="1" spans="1:15">
      <c r="A1" s="11" t="s">
        <v>1204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 t="s">
        <v>6</v>
      </c>
    </row>
    <row r="2" ht="16.3" customHeight="1" spans="1:1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 t="s">
        <v>6</v>
      </c>
    </row>
    <row r="3" ht="17.05" customHeight="1" spans="1:1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1023</v>
      </c>
      <c r="N3" s="12"/>
      <c r="O3" s="19" t="s">
        <v>6</v>
      </c>
    </row>
    <row r="4" ht="27.9" customHeight="1" spans="1:15">
      <c r="A4" s="13" t="s">
        <v>22</v>
      </c>
      <c r="B4" s="13" t="s">
        <v>195</v>
      </c>
      <c r="C4" s="13" t="s">
        <v>1086</v>
      </c>
      <c r="D4" s="13" t="s">
        <v>32</v>
      </c>
      <c r="E4" s="13" t="s">
        <v>199</v>
      </c>
      <c r="F4" s="14" t="s">
        <v>1087</v>
      </c>
      <c r="G4" s="15"/>
      <c r="H4" s="15"/>
      <c r="I4" s="15"/>
      <c r="J4" s="15"/>
      <c r="K4" s="15"/>
      <c r="L4" s="15"/>
      <c r="M4" s="20"/>
      <c r="N4" s="21" t="s">
        <v>1088</v>
      </c>
      <c r="O4" s="22" t="s">
        <v>6</v>
      </c>
    </row>
    <row r="5" ht="41.85" customHeight="1" spans="1:15">
      <c r="A5" s="16"/>
      <c r="B5" s="16"/>
      <c r="C5" s="16"/>
      <c r="D5" s="16"/>
      <c r="E5" s="16"/>
      <c r="F5" s="4" t="s">
        <v>1089</v>
      </c>
      <c r="G5" s="4" t="s">
        <v>1090</v>
      </c>
      <c r="H5" s="4" t="s">
        <v>1092</v>
      </c>
      <c r="I5" s="4" t="s">
        <v>1093</v>
      </c>
      <c r="J5" s="4" t="s">
        <v>1094</v>
      </c>
      <c r="K5" s="4" t="s">
        <v>1095</v>
      </c>
      <c r="L5" s="17" t="s">
        <v>1096</v>
      </c>
      <c r="M5" s="23"/>
      <c r="N5" s="24"/>
      <c r="O5" s="22" t="s">
        <v>6</v>
      </c>
    </row>
    <row r="6" ht="16.3" customHeight="1" spans="1:15">
      <c r="A6" s="17" t="s">
        <v>203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t="s">
        <v>204</v>
      </c>
    </row>
    <row r="7" ht="16.3" customHeight="1" spans="1:15">
      <c r="A7" s="17" t="s">
        <v>112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t="s">
        <v>205</v>
      </c>
    </row>
    <row r="8" ht="16.3" customHeight="1" spans="1:15">
      <c r="A8" s="17" t="s">
        <v>131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t="s">
        <v>206</v>
      </c>
    </row>
    <row r="9" ht="16.3" customHeight="1" spans="1:15">
      <c r="A9" s="17" t="s">
        <v>133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3"/>
      <c r="O9" t="s">
        <v>206</v>
      </c>
    </row>
    <row r="10" ht="16.3" customHeight="1" spans="1:15">
      <c r="A10" s="17" t="s">
        <v>135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3"/>
      <c r="O10" t="s">
        <v>206</v>
      </c>
    </row>
    <row r="11" ht="16.3" customHeight="1" spans="1:15">
      <c r="A11" s="17" t="s">
        <v>137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/>
      <c r="O11" t="s">
        <v>206</v>
      </c>
    </row>
    <row r="12" ht="16.3" customHeight="1" spans="1:15">
      <c r="A12" s="17" t="s">
        <v>139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3"/>
      <c r="O12" t="s">
        <v>206</v>
      </c>
    </row>
    <row r="13" ht="16.3" customHeight="1" spans="1:15">
      <c r="A13" s="17" t="s">
        <v>141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3"/>
      <c r="O13" t="s">
        <v>206</v>
      </c>
    </row>
    <row r="14" ht="16.3" customHeight="1" spans="1:15">
      <c r="A14" s="17" t="s">
        <v>143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3"/>
      <c r="O14" t="s">
        <v>206</v>
      </c>
    </row>
    <row r="15" ht="16.3" customHeight="1" spans="1:15">
      <c r="A15" s="17" t="s">
        <v>145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3"/>
      <c r="O15" t="s">
        <v>206</v>
      </c>
    </row>
    <row r="16" ht="16.3" customHeight="1" spans="1:15">
      <c r="A16" s="5" t="s">
        <v>6</v>
      </c>
      <c r="B16" s="6" t="s">
        <v>6</v>
      </c>
      <c r="C16" s="6" t="s">
        <v>306</v>
      </c>
      <c r="D16" s="5" t="s">
        <v>6</v>
      </c>
      <c r="E16" s="10">
        <v>0</v>
      </c>
      <c r="F16" s="8"/>
      <c r="G16" s="8"/>
      <c r="H16" s="8"/>
      <c r="I16" s="8"/>
      <c r="J16" s="8"/>
      <c r="K16" s="8"/>
      <c r="L16" s="25"/>
      <c r="M16" s="26"/>
      <c r="N16" s="8"/>
      <c r="O16" t="s">
        <v>6</v>
      </c>
    </row>
    <row r="17" ht="16.3" customHeight="1" spans="1:15">
      <c r="A17" s="5" t="s">
        <v>111</v>
      </c>
      <c r="B17" s="6" t="s">
        <v>1051</v>
      </c>
      <c r="C17" s="6" t="s">
        <v>1052</v>
      </c>
      <c r="D17" s="5" t="s">
        <v>210</v>
      </c>
      <c r="E17" s="10">
        <v>78.24</v>
      </c>
      <c r="F17" s="9">
        <v>45.73</v>
      </c>
      <c r="G17" s="9">
        <v>16.35</v>
      </c>
      <c r="H17" s="9">
        <v>0.84</v>
      </c>
      <c r="I17" s="9">
        <v>4.09</v>
      </c>
      <c r="J17" s="9">
        <v>4.02</v>
      </c>
      <c r="K17" s="8"/>
      <c r="L17" s="27">
        <v>6.39</v>
      </c>
      <c r="M17" s="28"/>
      <c r="N17" s="9">
        <v>77.42</v>
      </c>
      <c r="O17" t="s">
        <v>6</v>
      </c>
    </row>
    <row r="18" ht="16.3" customHeight="1" spans="1:15">
      <c r="A18" s="5" t="s">
        <v>130</v>
      </c>
      <c r="B18" s="6" t="s">
        <v>1068</v>
      </c>
      <c r="C18" s="6" t="s">
        <v>1069</v>
      </c>
      <c r="D18" s="5" t="s">
        <v>210</v>
      </c>
      <c r="E18" s="10">
        <v>78.24</v>
      </c>
      <c r="F18" s="9">
        <v>45.73</v>
      </c>
      <c r="G18" s="9">
        <v>16.35</v>
      </c>
      <c r="H18" s="9">
        <v>0.84</v>
      </c>
      <c r="I18" s="9">
        <v>4.09</v>
      </c>
      <c r="J18" s="9">
        <v>4.02</v>
      </c>
      <c r="K18" s="8"/>
      <c r="L18" s="27">
        <v>6.39</v>
      </c>
      <c r="M18" s="28"/>
      <c r="N18" s="9">
        <v>77.42</v>
      </c>
      <c r="O18" t="s">
        <v>6</v>
      </c>
    </row>
    <row r="19" ht="16.3" customHeight="1" spans="1:15">
      <c r="A19" s="5" t="s">
        <v>113</v>
      </c>
      <c r="B19" s="6" t="s">
        <v>1053</v>
      </c>
      <c r="C19" s="6" t="s">
        <v>1054</v>
      </c>
      <c r="D19" s="5" t="s">
        <v>210</v>
      </c>
      <c r="E19" s="10">
        <v>51.84</v>
      </c>
      <c r="F19" s="9">
        <v>40.62</v>
      </c>
      <c r="G19" s="9">
        <v>22.17</v>
      </c>
      <c r="H19" s="9">
        <v>1.1</v>
      </c>
      <c r="I19" s="9">
        <v>4.15</v>
      </c>
      <c r="J19" s="9">
        <v>4.08</v>
      </c>
      <c r="K19" s="8"/>
      <c r="L19" s="27">
        <v>6.49</v>
      </c>
      <c r="M19" s="28"/>
      <c r="N19" s="9">
        <v>78.61</v>
      </c>
      <c r="O19" t="s">
        <v>6</v>
      </c>
    </row>
    <row r="20" ht="16.3" customHeight="1" spans="1:15">
      <c r="A20" s="5" t="s">
        <v>149</v>
      </c>
      <c r="B20" s="6" t="s">
        <v>1070</v>
      </c>
      <c r="C20" s="6" t="s">
        <v>1071</v>
      </c>
      <c r="D20" s="5" t="s">
        <v>210</v>
      </c>
      <c r="E20" s="10">
        <v>51.84</v>
      </c>
      <c r="F20" s="9">
        <v>40.62</v>
      </c>
      <c r="G20" s="9">
        <v>22.17</v>
      </c>
      <c r="H20" s="9">
        <v>1.1</v>
      </c>
      <c r="I20" s="9">
        <v>4.15</v>
      </c>
      <c r="J20" s="9">
        <v>4.08</v>
      </c>
      <c r="K20" s="8"/>
      <c r="L20" s="27">
        <v>6.49</v>
      </c>
      <c r="M20" s="28"/>
      <c r="N20" s="9">
        <v>78.61</v>
      </c>
      <c r="O20" t="s">
        <v>6</v>
      </c>
    </row>
    <row r="21" ht="16.3" customHeight="1" spans="1:15">
      <c r="A21" s="5" t="s">
        <v>115</v>
      </c>
      <c r="B21" s="6" t="s">
        <v>1055</v>
      </c>
      <c r="C21" s="6" t="s">
        <v>1056</v>
      </c>
      <c r="D21" s="5" t="s">
        <v>210</v>
      </c>
      <c r="E21" s="10">
        <v>69.12</v>
      </c>
      <c r="F21" s="9">
        <v>43.06</v>
      </c>
      <c r="G21" s="9">
        <v>25</v>
      </c>
      <c r="H21" s="9">
        <v>0.87</v>
      </c>
      <c r="I21" s="9">
        <v>4.48</v>
      </c>
      <c r="J21" s="9">
        <v>4.4</v>
      </c>
      <c r="K21" s="8"/>
      <c r="L21" s="27">
        <v>7</v>
      </c>
      <c r="M21" s="28"/>
      <c r="N21" s="9">
        <v>84.81</v>
      </c>
      <c r="O21" t="s">
        <v>6</v>
      </c>
    </row>
    <row r="22" ht="16.3" customHeight="1" spans="1:15">
      <c r="A22" s="5" t="s">
        <v>160</v>
      </c>
      <c r="B22" s="6" t="s">
        <v>1072</v>
      </c>
      <c r="C22" s="6" t="s">
        <v>1073</v>
      </c>
      <c r="D22" s="5" t="s">
        <v>210</v>
      </c>
      <c r="E22" s="10">
        <v>69.12</v>
      </c>
      <c r="F22" s="9">
        <v>43.06</v>
      </c>
      <c r="G22" s="9">
        <v>25</v>
      </c>
      <c r="H22" s="9">
        <v>0.87</v>
      </c>
      <c r="I22" s="9">
        <v>4.48</v>
      </c>
      <c r="J22" s="9">
        <v>4.4</v>
      </c>
      <c r="K22" s="8"/>
      <c r="L22" s="27">
        <v>7</v>
      </c>
      <c r="M22" s="28"/>
      <c r="N22" s="9">
        <v>84.81</v>
      </c>
      <c r="O22" t="s">
        <v>6</v>
      </c>
    </row>
    <row r="23" ht="16.3" customHeight="1" spans="1:15">
      <c r="A23" s="5" t="s">
        <v>117</v>
      </c>
      <c r="B23" s="6" t="s">
        <v>1057</v>
      </c>
      <c r="C23" s="6" t="s">
        <v>1058</v>
      </c>
      <c r="D23" s="5" t="s">
        <v>210</v>
      </c>
      <c r="E23" s="10">
        <v>111.744</v>
      </c>
      <c r="F23" s="9">
        <v>30.67</v>
      </c>
      <c r="G23" s="9">
        <v>23.55</v>
      </c>
      <c r="H23" s="9">
        <v>1.14</v>
      </c>
      <c r="I23" s="9">
        <v>3.6</v>
      </c>
      <c r="J23" s="9">
        <v>3.54</v>
      </c>
      <c r="K23" s="8"/>
      <c r="L23" s="27">
        <v>5.63</v>
      </c>
      <c r="M23" s="28"/>
      <c r="N23" s="9">
        <v>68.13</v>
      </c>
      <c r="O23" t="s">
        <v>6</v>
      </c>
    </row>
    <row r="24" ht="16.3" customHeight="1" spans="1:15">
      <c r="A24" s="5" t="s">
        <v>594</v>
      </c>
      <c r="B24" s="6" t="s">
        <v>1074</v>
      </c>
      <c r="C24" s="6" t="s">
        <v>1075</v>
      </c>
      <c r="D24" s="5" t="s">
        <v>210</v>
      </c>
      <c r="E24" s="10">
        <v>111.744</v>
      </c>
      <c r="F24" s="9">
        <v>30.67</v>
      </c>
      <c r="G24" s="9">
        <v>23.55</v>
      </c>
      <c r="H24" s="9">
        <v>1.14</v>
      </c>
      <c r="I24" s="9">
        <v>3.6</v>
      </c>
      <c r="J24" s="9">
        <v>3.54</v>
      </c>
      <c r="K24" s="8"/>
      <c r="L24" s="27">
        <v>5.63</v>
      </c>
      <c r="M24" s="28"/>
      <c r="N24" s="9">
        <v>68.13</v>
      </c>
      <c r="O24" t="s">
        <v>6</v>
      </c>
    </row>
    <row r="25" ht="16.3" customHeight="1" spans="1:15">
      <c r="A25" s="17" t="s">
        <v>147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3"/>
      <c r="O25" t="s">
        <v>206</v>
      </c>
    </row>
    <row r="26" ht="16.3" customHeight="1" spans="1:15">
      <c r="A26" s="17" t="s">
        <v>114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3"/>
      <c r="O26" t="s">
        <v>205</v>
      </c>
    </row>
    <row r="27" ht="10" customHeight="1" spans="1:15">
      <c r="A27" s="17" t="s">
        <v>169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3"/>
      <c r="O27" t="s">
        <v>206</v>
      </c>
    </row>
    <row r="28" ht="16.3" customHeight="1" spans="1:15">
      <c r="A28" s="17" t="s">
        <v>170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3"/>
      <c r="O28" t="s">
        <v>206</v>
      </c>
    </row>
    <row r="29" ht="16.3" customHeight="1" spans="1:15">
      <c r="A29" s="17" t="s">
        <v>171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3"/>
      <c r="O29" t="s">
        <v>206</v>
      </c>
    </row>
    <row r="30" ht="16.3" customHeight="1" spans="1:15">
      <c r="A30" s="17" t="s">
        <v>116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3"/>
      <c r="O30" t="s">
        <v>205</v>
      </c>
    </row>
    <row r="31" ht="16.3" customHeight="1" spans="1:15">
      <c r="A31" s="17" t="s">
        <v>174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3"/>
      <c r="O31" t="s">
        <v>206</v>
      </c>
    </row>
    <row r="32" ht="27.9" customHeight="1" spans="1:15">
      <c r="A32" s="11" t="s">
        <v>1204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9" t="s">
        <v>6</v>
      </c>
    </row>
    <row r="33" ht="16.3" customHeight="1" spans="1:15">
      <c r="A33" s="12" t="s">
        <v>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9" t="s">
        <v>6</v>
      </c>
    </row>
    <row r="34" ht="17.05" customHeight="1" spans="1:15">
      <c r="A34" s="3" t="s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2" t="s">
        <v>1044</v>
      </c>
      <c r="N34" s="12"/>
      <c r="O34" s="19" t="s">
        <v>6</v>
      </c>
    </row>
    <row r="35" ht="27.9" customHeight="1" spans="1:15">
      <c r="A35" s="13" t="s">
        <v>22</v>
      </c>
      <c r="B35" s="13" t="s">
        <v>195</v>
      </c>
      <c r="C35" s="13" t="s">
        <v>1086</v>
      </c>
      <c r="D35" s="13" t="s">
        <v>32</v>
      </c>
      <c r="E35" s="13" t="s">
        <v>199</v>
      </c>
      <c r="F35" s="14" t="s">
        <v>1087</v>
      </c>
      <c r="G35" s="15"/>
      <c r="H35" s="15"/>
      <c r="I35" s="15"/>
      <c r="J35" s="15"/>
      <c r="K35" s="15"/>
      <c r="L35" s="15"/>
      <c r="M35" s="20"/>
      <c r="N35" s="21" t="s">
        <v>1088</v>
      </c>
      <c r="O35" s="22" t="s">
        <v>6</v>
      </c>
    </row>
    <row r="36" ht="41.85" customHeight="1" spans="1:15">
      <c r="A36" s="16"/>
      <c r="B36" s="16"/>
      <c r="C36" s="16"/>
      <c r="D36" s="16"/>
      <c r="E36" s="16"/>
      <c r="F36" s="4" t="s">
        <v>1089</v>
      </c>
      <c r="G36" s="4" t="s">
        <v>1090</v>
      </c>
      <c r="H36" s="4" t="s">
        <v>1092</v>
      </c>
      <c r="I36" s="4" t="s">
        <v>1093</v>
      </c>
      <c r="J36" s="4" t="s">
        <v>1094</v>
      </c>
      <c r="K36" s="4" t="s">
        <v>1095</v>
      </c>
      <c r="L36" s="17" t="s">
        <v>1096</v>
      </c>
      <c r="M36" s="23"/>
      <c r="N36" s="24"/>
      <c r="O36" s="22" t="s">
        <v>6</v>
      </c>
    </row>
    <row r="37" ht="16.3" customHeight="1" spans="1:15">
      <c r="A37" s="17" t="s">
        <v>175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3"/>
      <c r="O37" t="s">
        <v>206</v>
      </c>
    </row>
    <row r="38" ht="16.3" customHeight="1" spans="1:15">
      <c r="A38" s="17" t="s">
        <v>176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3"/>
      <c r="O38" t="s">
        <v>206</v>
      </c>
    </row>
    <row r="39" ht="16.3" customHeight="1" spans="1:15">
      <c r="A39" s="17" t="s">
        <v>177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3"/>
      <c r="O39" t="s">
        <v>206</v>
      </c>
    </row>
    <row r="40" ht="16.3" customHeight="1" spans="1:15">
      <c r="A40" s="17" t="s">
        <v>178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3"/>
      <c r="O40" t="s">
        <v>206</v>
      </c>
    </row>
    <row r="41" ht="16.3" customHeight="1" spans="1:15">
      <c r="A41" s="17" t="s">
        <v>179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3"/>
      <c r="O41" t="s">
        <v>206</v>
      </c>
    </row>
    <row r="42" ht="16.3" customHeight="1" spans="1:15">
      <c r="A42" s="17" t="s">
        <v>118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3"/>
      <c r="O42" t="s">
        <v>205</v>
      </c>
    </row>
    <row r="43" ht="16.3" customHeight="1" spans="1:15">
      <c r="A43" s="17" t="s">
        <v>182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3"/>
      <c r="O43" t="s">
        <v>206</v>
      </c>
    </row>
    <row r="44" ht="16.3" customHeight="1" spans="1:15">
      <c r="A44" s="17" t="s">
        <v>183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3"/>
      <c r="O44" t="s">
        <v>206</v>
      </c>
    </row>
    <row r="45" ht="16.3" customHeight="1" spans="1:15">
      <c r="A45" s="5" t="s">
        <v>6</v>
      </c>
      <c r="B45" s="6" t="s">
        <v>6</v>
      </c>
      <c r="C45" s="6" t="s">
        <v>61</v>
      </c>
      <c r="D45" s="5" t="s">
        <v>6</v>
      </c>
      <c r="E45" s="10">
        <v>0</v>
      </c>
      <c r="F45" s="8"/>
      <c r="G45" s="8"/>
      <c r="H45" s="8"/>
      <c r="I45" s="8"/>
      <c r="J45" s="8"/>
      <c r="K45" s="8"/>
      <c r="L45" s="25"/>
      <c r="M45" s="26"/>
      <c r="N45" s="8"/>
      <c r="O45" t="s">
        <v>6</v>
      </c>
    </row>
    <row r="46" ht="16.3" customHeight="1" spans="1:15">
      <c r="A46" s="5" t="s">
        <v>119</v>
      </c>
      <c r="B46" s="6" t="s">
        <v>1059</v>
      </c>
      <c r="C46" s="6" t="s">
        <v>1052</v>
      </c>
      <c r="D46" s="5" t="s">
        <v>210</v>
      </c>
      <c r="E46" s="10">
        <v>4.4</v>
      </c>
      <c r="F46" s="9">
        <v>45.73</v>
      </c>
      <c r="G46" s="9">
        <v>16.35</v>
      </c>
      <c r="H46" s="9">
        <v>0.84</v>
      </c>
      <c r="I46" s="9">
        <v>4.09</v>
      </c>
      <c r="J46" s="9">
        <v>4.02</v>
      </c>
      <c r="K46" s="8"/>
      <c r="L46" s="27">
        <v>6.39</v>
      </c>
      <c r="M46" s="28"/>
      <c r="N46" s="9">
        <v>77.42</v>
      </c>
      <c r="O46" t="s">
        <v>6</v>
      </c>
    </row>
    <row r="47" ht="16.3" customHeight="1" spans="1:15">
      <c r="A47" s="5" t="s">
        <v>601</v>
      </c>
      <c r="B47" s="6" t="s">
        <v>1068</v>
      </c>
      <c r="C47" s="6" t="s">
        <v>1069</v>
      </c>
      <c r="D47" s="5" t="s">
        <v>210</v>
      </c>
      <c r="E47" s="10">
        <v>4.4</v>
      </c>
      <c r="F47" s="9">
        <v>45.73</v>
      </c>
      <c r="G47" s="9">
        <v>16.35</v>
      </c>
      <c r="H47" s="9">
        <v>0.84</v>
      </c>
      <c r="I47" s="9">
        <v>4.09</v>
      </c>
      <c r="J47" s="9">
        <v>4.02</v>
      </c>
      <c r="K47" s="8"/>
      <c r="L47" s="27">
        <v>6.39</v>
      </c>
      <c r="M47" s="28"/>
      <c r="N47" s="9">
        <v>77.42</v>
      </c>
      <c r="O47" t="s">
        <v>6</v>
      </c>
    </row>
    <row r="48" ht="16.3" customHeight="1" spans="1:15">
      <c r="A48" s="5" t="s">
        <v>121</v>
      </c>
      <c r="B48" s="6" t="s">
        <v>1060</v>
      </c>
      <c r="C48" s="6" t="s">
        <v>1054</v>
      </c>
      <c r="D48" s="5" t="s">
        <v>210</v>
      </c>
      <c r="E48" s="10">
        <v>13.2</v>
      </c>
      <c r="F48" s="9">
        <v>33.47</v>
      </c>
      <c r="G48" s="9">
        <v>25.22</v>
      </c>
      <c r="H48" s="9">
        <v>0.92</v>
      </c>
      <c r="I48" s="9">
        <v>3.87</v>
      </c>
      <c r="J48" s="9">
        <v>3.81</v>
      </c>
      <c r="K48" s="8"/>
      <c r="L48" s="27">
        <v>6.06</v>
      </c>
      <c r="M48" s="28"/>
      <c r="N48" s="9">
        <v>73.35</v>
      </c>
      <c r="O48" t="s">
        <v>6</v>
      </c>
    </row>
    <row r="49" ht="16.3" customHeight="1" spans="1:15">
      <c r="A49" s="5" t="s">
        <v>608</v>
      </c>
      <c r="B49" s="6" t="s">
        <v>1076</v>
      </c>
      <c r="C49" s="6" t="s">
        <v>1077</v>
      </c>
      <c r="D49" s="5" t="s">
        <v>210</v>
      </c>
      <c r="E49" s="10">
        <v>13.2</v>
      </c>
      <c r="F49" s="9">
        <v>33.47</v>
      </c>
      <c r="G49" s="9">
        <v>25.22</v>
      </c>
      <c r="H49" s="9">
        <v>0.92</v>
      </c>
      <c r="I49" s="9">
        <v>3.87</v>
      </c>
      <c r="J49" s="9">
        <v>3.81</v>
      </c>
      <c r="K49" s="8"/>
      <c r="L49" s="27">
        <v>6.06</v>
      </c>
      <c r="M49" s="28"/>
      <c r="N49" s="9">
        <v>73.35</v>
      </c>
      <c r="O49" t="s">
        <v>6</v>
      </c>
    </row>
    <row r="50" ht="16.3" customHeight="1" spans="1:15">
      <c r="A50" s="5" t="s">
        <v>225</v>
      </c>
      <c r="B50" s="6" t="s">
        <v>1061</v>
      </c>
      <c r="C50" s="6" t="s">
        <v>1058</v>
      </c>
      <c r="D50" s="5" t="s">
        <v>210</v>
      </c>
      <c r="E50" s="10">
        <v>13.2</v>
      </c>
      <c r="F50" s="9">
        <v>30.67</v>
      </c>
      <c r="G50" s="9">
        <v>23.55</v>
      </c>
      <c r="H50" s="9">
        <v>1.14</v>
      </c>
      <c r="I50" s="9">
        <v>3.6</v>
      </c>
      <c r="J50" s="9">
        <v>3.54</v>
      </c>
      <c r="K50" s="8"/>
      <c r="L50" s="27">
        <v>5.63</v>
      </c>
      <c r="M50" s="28"/>
      <c r="N50" s="9">
        <v>68.13</v>
      </c>
      <c r="O50" t="s">
        <v>6</v>
      </c>
    </row>
    <row r="51" ht="16.3" customHeight="1" spans="1:15">
      <c r="A51" s="5" t="s">
        <v>610</v>
      </c>
      <c r="B51" s="6" t="s">
        <v>1074</v>
      </c>
      <c r="C51" s="6" t="s">
        <v>1075</v>
      </c>
      <c r="D51" s="5" t="s">
        <v>210</v>
      </c>
      <c r="E51" s="10">
        <v>13.2</v>
      </c>
      <c r="F51" s="9">
        <v>30.67</v>
      </c>
      <c r="G51" s="9">
        <v>23.55</v>
      </c>
      <c r="H51" s="9">
        <v>1.14</v>
      </c>
      <c r="I51" s="9">
        <v>3.6</v>
      </c>
      <c r="J51" s="9">
        <v>3.54</v>
      </c>
      <c r="K51" s="8"/>
      <c r="L51" s="27">
        <v>5.63</v>
      </c>
      <c r="M51" s="28"/>
      <c r="N51" s="9">
        <v>68.13</v>
      </c>
      <c r="O51" t="s">
        <v>6</v>
      </c>
    </row>
    <row r="52" ht="16.3" customHeight="1" spans="1:15">
      <c r="A52" s="5" t="s">
        <v>229</v>
      </c>
      <c r="B52" s="6" t="s">
        <v>1062</v>
      </c>
      <c r="C52" s="6" t="s">
        <v>1056</v>
      </c>
      <c r="D52" s="5" t="s">
        <v>210</v>
      </c>
      <c r="E52" s="10">
        <v>23.4</v>
      </c>
      <c r="F52" s="9">
        <v>43.06</v>
      </c>
      <c r="G52" s="9">
        <v>25</v>
      </c>
      <c r="H52" s="9">
        <v>0.87</v>
      </c>
      <c r="I52" s="9">
        <v>4.48</v>
      </c>
      <c r="J52" s="9">
        <v>4.4</v>
      </c>
      <c r="K52" s="8"/>
      <c r="L52" s="27">
        <v>7</v>
      </c>
      <c r="M52" s="28"/>
      <c r="N52" s="9">
        <v>84.81</v>
      </c>
      <c r="O52" t="s">
        <v>6</v>
      </c>
    </row>
    <row r="53" ht="16.3" customHeight="1" spans="1:15">
      <c r="A53" s="5" t="s">
        <v>612</v>
      </c>
      <c r="B53" s="6" t="s">
        <v>1072</v>
      </c>
      <c r="C53" s="6" t="s">
        <v>1073</v>
      </c>
      <c r="D53" s="5" t="s">
        <v>210</v>
      </c>
      <c r="E53" s="10">
        <v>23.4</v>
      </c>
      <c r="F53" s="9">
        <v>43.06</v>
      </c>
      <c r="G53" s="9">
        <v>25</v>
      </c>
      <c r="H53" s="9">
        <v>0.87</v>
      </c>
      <c r="I53" s="9">
        <v>4.48</v>
      </c>
      <c r="J53" s="9">
        <v>4.4</v>
      </c>
      <c r="K53" s="8"/>
      <c r="L53" s="27">
        <v>7</v>
      </c>
      <c r="M53" s="28"/>
      <c r="N53" s="9">
        <v>84.81</v>
      </c>
      <c r="O53" t="s">
        <v>6</v>
      </c>
    </row>
    <row r="54" ht="16.3" customHeight="1" spans="1:15">
      <c r="A54" s="5" t="s">
        <v>233</v>
      </c>
      <c r="B54" s="6" t="s">
        <v>1063</v>
      </c>
      <c r="C54" s="6" t="s">
        <v>1064</v>
      </c>
      <c r="D54" s="5" t="s">
        <v>210</v>
      </c>
      <c r="E54" s="10">
        <v>4.375</v>
      </c>
      <c r="F54" s="9">
        <v>41.41</v>
      </c>
      <c r="G54" s="9">
        <v>19.49</v>
      </c>
      <c r="H54" s="9">
        <v>0.56</v>
      </c>
      <c r="I54" s="9">
        <v>3.99</v>
      </c>
      <c r="J54" s="9">
        <v>3.93</v>
      </c>
      <c r="K54" s="8"/>
      <c r="L54" s="27">
        <v>6.24</v>
      </c>
      <c r="M54" s="28"/>
      <c r="N54" s="9">
        <v>75.62</v>
      </c>
      <c r="O54" t="s">
        <v>6</v>
      </c>
    </row>
    <row r="55" ht="16.3" customHeight="1" spans="1:15">
      <c r="A55" s="5" t="s">
        <v>614</v>
      </c>
      <c r="B55" s="6" t="s">
        <v>1080</v>
      </c>
      <c r="C55" s="6" t="s">
        <v>1081</v>
      </c>
      <c r="D55" s="5" t="s">
        <v>210</v>
      </c>
      <c r="E55" s="10">
        <v>4.375</v>
      </c>
      <c r="F55" s="9">
        <v>41.41</v>
      </c>
      <c r="G55" s="9">
        <v>19.49</v>
      </c>
      <c r="H55" s="9">
        <v>0.56</v>
      </c>
      <c r="I55" s="9">
        <v>3.99</v>
      </c>
      <c r="J55" s="9">
        <v>3.93</v>
      </c>
      <c r="K55" s="8"/>
      <c r="L55" s="27">
        <v>6.24</v>
      </c>
      <c r="M55" s="28"/>
      <c r="N55" s="9">
        <v>75.62</v>
      </c>
      <c r="O55" t="s">
        <v>6</v>
      </c>
    </row>
    <row r="56" ht="16.3" customHeight="1" spans="1:15">
      <c r="A56" s="5" t="s">
        <v>236</v>
      </c>
      <c r="B56" s="6" t="s">
        <v>1065</v>
      </c>
      <c r="C56" s="6" t="s">
        <v>1066</v>
      </c>
      <c r="D56" s="5" t="s">
        <v>210</v>
      </c>
      <c r="E56" s="10">
        <v>72.6</v>
      </c>
      <c r="F56" s="9">
        <v>2.37</v>
      </c>
      <c r="G56" s="9">
        <v>0.39</v>
      </c>
      <c r="H56" s="9">
        <v>0.68</v>
      </c>
      <c r="I56" s="9">
        <v>0.22</v>
      </c>
      <c r="J56" s="9">
        <v>0.22</v>
      </c>
      <c r="K56" s="8"/>
      <c r="L56" s="27">
        <v>0.35</v>
      </c>
      <c r="M56" s="28"/>
      <c r="N56" s="9">
        <v>4.23</v>
      </c>
      <c r="O56" t="s">
        <v>6</v>
      </c>
    </row>
    <row r="57" ht="16.3" customHeight="1" spans="1:15">
      <c r="A57" s="5" t="s">
        <v>616</v>
      </c>
      <c r="B57" s="6" t="s">
        <v>1082</v>
      </c>
      <c r="C57" s="6" t="s">
        <v>1083</v>
      </c>
      <c r="D57" s="5" t="s">
        <v>210</v>
      </c>
      <c r="E57" s="10">
        <v>72.6</v>
      </c>
      <c r="F57" s="9">
        <v>2.37</v>
      </c>
      <c r="G57" s="9">
        <v>0.39</v>
      </c>
      <c r="H57" s="9">
        <v>0.68</v>
      </c>
      <c r="I57" s="9">
        <v>0.22</v>
      </c>
      <c r="J57" s="9">
        <v>0.22</v>
      </c>
      <c r="K57" s="8"/>
      <c r="L57" s="27">
        <v>0.35</v>
      </c>
      <c r="M57" s="28"/>
      <c r="N57" s="9">
        <v>4.23</v>
      </c>
      <c r="O57" t="s">
        <v>6</v>
      </c>
    </row>
    <row r="58" ht="16.3" customHeight="1" spans="1:15">
      <c r="A58" s="17" t="s">
        <v>184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3"/>
      <c r="O58" t="s">
        <v>206</v>
      </c>
    </row>
    <row r="59" ht="16.3" customHeight="1" spans="1:15">
      <c r="A59" s="17" t="s">
        <v>185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3"/>
      <c r="O59" t="s">
        <v>206</v>
      </c>
    </row>
    <row r="60" ht="11" customHeight="1" spans="1:15">
      <c r="A60" s="17" t="s">
        <v>186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3"/>
      <c r="O60" t="s">
        <v>206</v>
      </c>
    </row>
    <row r="61" ht="16.3" customHeight="1" spans="1:15">
      <c r="A61" s="17" t="s">
        <v>120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3"/>
      <c r="O61" t="s">
        <v>551</v>
      </c>
    </row>
    <row r="62" ht="16.3" customHeight="1" spans="1:15">
      <c r="A62" s="17" t="s">
        <v>189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3"/>
      <c r="O62" t="s">
        <v>552</v>
      </c>
    </row>
    <row r="63" ht="27.9" customHeight="1" spans="1:15">
      <c r="A63" s="11" t="s">
        <v>1204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9" t="s">
        <v>6</v>
      </c>
    </row>
    <row r="64" ht="16.3" customHeight="1" spans="1:15">
      <c r="A64" s="12" t="s">
        <v>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9" t="s">
        <v>6</v>
      </c>
    </row>
    <row r="65" ht="17.05" customHeight="1" spans="1:15">
      <c r="A65" s="3" t="s">
        <v>21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12" t="s">
        <v>1045</v>
      </c>
      <c r="N65" s="12"/>
      <c r="O65" s="19" t="s">
        <v>6</v>
      </c>
    </row>
    <row r="66" ht="27.9" customHeight="1" spans="1:15">
      <c r="A66" s="13" t="s">
        <v>22</v>
      </c>
      <c r="B66" s="13" t="s">
        <v>195</v>
      </c>
      <c r="C66" s="13" t="s">
        <v>1086</v>
      </c>
      <c r="D66" s="13" t="s">
        <v>32</v>
      </c>
      <c r="E66" s="13" t="s">
        <v>199</v>
      </c>
      <c r="F66" s="14" t="s">
        <v>1087</v>
      </c>
      <c r="G66" s="15"/>
      <c r="H66" s="15"/>
      <c r="I66" s="15"/>
      <c r="J66" s="15"/>
      <c r="K66" s="15"/>
      <c r="L66" s="15"/>
      <c r="M66" s="20"/>
      <c r="N66" s="21" t="s">
        <v>1088</v>
      </c>
      <c r="O66" s="22" t="s">
        <v>6</v>
      </c>
    </row>
    <row r="67" ht="41.85" customHeight="1" spans="1:15">
      <c r="A67" s="16"/>
      <c r="B67" s="16"/>
      <c r="C67" s="16"/>
      <c r="D67" s="16"/>
      <c r="E67" s="16"/>
      <c r="F67" s="4" t="s">
        <v>1089</v>
      </c>
      <c r="G67" s="4" t="s">
        <v>1090</v>
      </c>
      <c r="H67" s="4" t="s">
        <v>1092</v>
      </c>
      <c r="I67" s="4" t="s">
        <v>1093</v>
      </c>
      <c r="J67" s="4" t="s">
        <v>1094</v>
      </c>
      <c r="K67" s="4" t="s">
        <v>1095</v>
      </c>
      <c r="L67" s="17" t="s">
        <v>1096</v>
      </c>
      <c r="M67" s="23"/>
      <c r="N67" s="24"/>
      <c r="O67" s="22" t="s">
        <v>6</v>
      </c>
    </row>
    <row r="68" ht="16.3" customHeight="1" spans="1:15">
      <c r="A68" s="17" t="s">
        <v>190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23"/>
      <c r="O68" t="s">
        <v>552</v>
      </c>
    </row>
    <row r="69" ht="16.3" customHeight="1" spans="1:15">
      <c r="A69" s="17" t="s">
        <v>122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3"/>
      <c r="O69" t="s">
        <v>205</v>
      </c>
    </row>
    <row r="70" ht="16.3" customHeight="1" spans="1:15">
      <c r="A70" s="17" t="s">
        <v>122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3"/>
      <c r="O70" t="s">
        <v>206</v>
      </c>
    </row>
  </sheetData>
  <mergeCells count="91">
    <mergeCell ref="A1:N1"/>
    <mergeCell ref="A2:N2"/>
    <mergeCell ref="A3:L3"/>
    <mergeCell ref="M3:N3"/>
    <mergeCell ref="F4:M4"/>
    <mergeCell ref="L5:M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A25:N25"/>
    <mergeCell ref="A26:N26"/>
    <mergeCell ref="A27:N27"/>
    <mergeCell ref="A28:N28"/>
    <mergeCell ref="A29:N29"/>
    <mergeCell ref="A30:N30"/>
    <mergeCell ref="A31:N31"/>
    <mergeCell ref="A32:N32"/>
    <mergeCell ref="A33:N33"/>
    <mergeCell ref="A34:L34"/>
    <mergeCell ref="M34:N34"/>
    <mergeCell ref="F35:M35"/>
    <mergeCell ref="L36:M36"/>
    <mergeCell ref="A37:N37"/>
    <mergeCell ref="A38:N38"/>
    <mergeCell ref="A39:N39"/>
    <mergeCell ref="A40:N40"/>
    <mergeCell ref="A41:N41"/>
    <mergeCell ref="A42:N42"/>
    <mergeCell ref="A43:N43"/>
    <mergeCell ref="A44:N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A58:N58"/>
    <mergeCell ref="A59:N59"/>
    <mergeCell ref="A60:N60"/>
    <mergeCell ref="A61:N61"/>
    <mergeCell ref="A62:N62"/>
    <mergeCell ref="A63:N63"/>
    <mergeCell ref="A64:N64"/>
    <mergeCell ref="A65:L65"/>
    <mergeCell ref="M65:N65"/>
    <mergeCell ref="F66:M66"/>
    <mergeCell ref="L67:M67"/>
    <mergeCell ref="A68:N68"/>
    <mergeCell ref="A69:N69"/>
    <mergeCell ref="A70:N70"/>
    <mergeCell ref="A4:A5"/>
    <mergeCell ref="A35:A36"/>
    <mergeCell ref="A66:A67"/>
    <mergeCell ref="B4:B5"/>
    <mergeCell ref="B35:B36"/>
    <mergeCell ref="B66:B67"/>
    <mergeCell ref="C4:C5"/>
    <mergeCell ref="C35:C36"/>
    <mergeCell ref="C66:C67"/>
    <mergeCell ref="D4:D5"/>
    <mergeCell ref="D35:D36"/>
    <mergeCell ref="D66:D67"/>
    <mergeCell ref="E4:E5"/>
    <mergeCell ref="E35:E36"/>
    <mergeCell ref="E66:E67"/>
    <mergeCell ref="N4:N5"/>
    <mergeCell ref="N35:N36"/>
    <mergeCell ref="N66:N67"/>
  </mergeCells>
  <pageMargins left="0.511811023622047" right="0" top="0.393700787401575" bottom="0" header="0" footer="0"/>
  <pageSetup paperSize="9" orientation="landscape"/>
  <headerFooter/>
  <rowBreaks count="2" manualBreakCount="2">
    <brk id="31" max="16383" man="1"/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view="pageBreakPreview" zoomScaleNormal="100" workbookViewId="0">
      <selection activeCell="A1" sqref="A1:H1"/>
    </sheetView>
  </sheetViews>
  <sheetFormatPr defaultColWidth="10" defaultRowHeight="14.4" outlineLevelCol="7"/>
  <cols>
    <col min="1" max="1" width="5.01851851851852" customWidth="1"/>
    <col min="2" max="2" width="10.3055555555556" customWidth="1"/>
    <col min="3" max="3" width="19.9444444444444" customWidth="1"/>
    <col min="4" max="4" width="18.9907407407407" customWidth="1"/>
    <col min="5" max="5" width="7.32407407407407" customWidth="1"/>
    <col min="6" max="6" width="7.73148148148148" customWidth="1"/>
    <col min="7" max="7" width="8.68518518518519" customWidth="1"/>
    <col min="8" max="8" width="9.09259259259259" customWidth="1"/>
  </cols>
  <sheetData>
    <row r="1" ht="25.6" customHeight="1" spans="1:8">
      <c r="A1" s="1" t="s">
        <v>1205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6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21</v>
      </c>
      <c r="B3" s="3"/>
      <c r="C3" s="3"/>
      <c r="D3" s="3"/>
      <c r="E3" s="3"/>
      <c r="F3" s="3"/>
      <c r="G3" s="2" t="s">
        <v>194</v>
      </c>
      <c r="H3" s="2"/>
    </row>
    <row r="4" ht="31" customHeight="1" spans="1:8">
      <c r="A4" s="4" t="s">
        <v>22</v>
      </c>
      <c r="B4" s="4" t="s">
        <v>1206</v>
      </c>
      <c r="C4" s="4" t="s">
        <v>1207</v>
      </c>
      <c r="D4" s="4" t="s">
        <v>1208</v>
      </c>
      <c r="E4" s="4" t="s">
        <v>32</v>
      </c>
      <c r="F4" s="5" t="s">
        <v>33</v>
      </c>
      <c r="G4" s="4" t="s">
        <v>1209</v>
      </c>
      <c r="H4" s="5" t="s">
        <v>202</v>
      </c>
    </row>
    <row r="5" ht="16.3" customHeight="1" spans="1:8">
      <c r="A5" s="5" t="s">
        <v>35</v>
      </c>
      <c r="B5" s="6" t="s">
        <v>6</v>
      </c>
      <c r="C5" s="5" t="s">
        <v>1210</v>
      </c>
      <c r="D5" s="6" t="s">
        <v>6</v>
      </c>
      <c r="E5" s="5" t="s">
        <v>6</v>
      </c>
      <c r="F5" s="7" t="s">
        <v>6</v>
      </c>
      <c r="G5" s="7" t="s">
        <v>6</v>
      </c>
      <c r="H5" s="8">
        <v>0</v>
      </c>
    </row>
    <row r="6" ht="16.3" customHeight="1" spans="1:8">
      <c r="A6" s="5" t="s">
        <v>111</v>
      </c>
      <c r="B6" s="6" t="s">
        <v>1211</v>
      </c>
      <c r="C6" s="6" t="s">
        <v>1212</v>
      </c>
      <c r="D6" s="6" t="s">
        <v>6</v>
      </c>
      <c r="E6" s="5" t="s">
        <v>10</v>
      </c>
      <c r="F6" s="7" t="s">
        <v>6</v>
      </c>
      <c r="G6" s="7" t="s">
        <v>6</v>
      </c>
      <c r="H6" s="9">
        <v>439397.04</v>
      </c>
    </row>
    <row r="7" ht="16.3" customHeight="1" spans="1:8">
      <c r="A7" s="5" t="s">
        <v>67</v>
      </c>
      <c r="B7" s="6" t="s">
        <v>6</v>
      </c>
      <c r="C7" s="5" t="s">
        <v>1213</v>
      </c>
      <c r="D7" s="6" t="s">
        <v>6</v>
      </c>
      <c r="E7" s="5" t="s">
        <v>6</v>
      </c>
      <c r="F7" s="7" t="s">
        <v>6</v>
      </c>
      <c r="G7" s="7" t="s">
        <v>6</v>
      </c>
      <c r="H7" s="7" t="s">
        <v>6</v>
      </c>
    </row>
    <row r="8" ht="16.3" customHeight="1" spans="1:8">
      <c r="A8" s="5" t="s">
        <v>111</v>
      </c>
      <c r="B8" s="6" t="s">
        <v>1214</v>
      </c>
      <c r="C8" s="6" t="s">
        <v>1215</v>
      </c>
      <c r="D8" s="6" t="s">
        <v>1216</v>
      </c>
      <c r="E8" s="5" t="s">
        <v>339</v>
      </c>
      <c r="F8" s="8"/>
      <c r="G8" s="10">
        <v>3051.23</v>
      </c>
      <c r="H8" s="8"/>
    </row>
    <row r="9" ht="16.3" customHeight="1" spans="1:8">
      <c r="A9" s="5" t="s">
        <v>113</v>
      </c>
      <c r="B9" s="6" t="s">
        <v>1217</v>
      </c>
      <c r="C9" s="6" t="s">
        <v>1218</v>
      </c>
      <c r="D9" s="6" t="s">
        <v>1219</v>
      </c>
      <c r="E9" s="5" t="s">
        <v>339</v>
      </c>
      <c r="F9" s="10">
        <v>1.305</v>
      </c>
      <c r="G9" s="10">
        <v>3651.77</v>
      </c>
      <c r="H9" s="9">
        <v>4766.29</v>
      </c>
    </row>
    <row r="10" ht="16.3" customHeight="1" spans="1:8">
      <c r="A10" s="5" t="s">
        <v>115</v>
      </c>
      <c r="B10" s="6" t="s">
        <v>1220</v>
      </c>
      <c r="C10" s="6" t="s">
        <v>1218</v>
      </c>
      <c r="D10" s="6" t="s">
        <v>1221</v>
      </c>
      <c r="E10" s="5" t="s">
        <v>339</v>
      </c>
      <c r="F10" s="10">
        <v>1.84</v>
      </c>
      <c r="G10" s="10">
        <v>3364.6</v>
      </c>
      <c r="H10" s="9">
        <v>6190.06</v>
      </c>
    </row>
    <row r="11" ht="16.3" customHeight="1" spans="1:8">
      <c r="A11" s="5" t="s">
        <v>117</v>
      </c>
      <c r="B11" s="6" t="s">
        <v>1222</v>
      </c>
      <c r="C11" s="6" t="s">
        <v>1218</v>
      </c>
      <c r="D11" s="6" t="s">
        <v>1223</v>
      </c>
      <c r="E11" s="5" t="s">
        <v>339</v>
      </c>
      <c r="F11" s="10">
        <v>0.436</v>
      </c>
      <c r="G11" s="10">
        <v>3319.47</v>
      </c>
      <c r="H11" s="9">
        <v>1446.49</v>
      </c>
    </row>
    <row r="12" ht="16.3" customHeight="1" spans="1:8">
      <c r="A12" s="5" t="s">
        <v>119</v>
      </c>
      <c r="B12" s="6" t="s">
        <v>1224</v>
      </c>
      <c r="C12" s="6" t="s">
        <v>1218</v>
      </c>
      <c r="D12" s="6" t="s">
        <v>1225</v>
      </c>
      <c r="E12" s="5" t="s">
        <v>339</v>
      </c>
      <c r="F12" s="10">
        <v>0.164</v>
      </c>
      <c r="G12" s="10">
        <v>3364.6</v>
      </c>
      <c r="H12" s="9">
        <v>551.79</v>
      </c>
    </row>
    <row r="13" ht="16.3" customHeight="1" spans="1:8">
      <c r="A13" s="5" t="s">
        <v>121</v>
      </c>
      <c r="B13" s="6" t="s">
        <v>1226</v>
      </c>
      <c r="C13" s="6" t="s">
        <v>1218</v>
      </c>
      <c r="D13" s="6" t="s">
        <v>1227</v>
      </c>
      <c r="E13" s="5" t="s">
        <v>339</v>
      </c>
      <c r="F13" s="10">
        <v>0.116</v>
      </c>
      <c r="G13" s="10">
        <v>3319.47</v>
      </c>
      <c r="H13" s="9">
        <v>384.48</v>
      </c>
    </row>
    <row r="14" ht="16.3" customHeight="1" spans="1:8">
      <c r="A14" s="5" t="s">
        <v>225</v>
      </c>
      <c r="B14" s="6" t="s">
        <v>1228</v>
      </c>
      <c r="C14" s="6" t="s">
        <v>1218</v>
      </c>
      <c r="D14" s="6" t="s">
        <v>1229</v>
      </c>
      <c r="E14" s="5" t="s">
        <v>339</v>
      </c>
      <c r="F14" s="10">
        <v>0.272</v>
      </c>
      <c r="G14" s="10">
        <v>3276.11</v>
      </c>
      <c r="H14" s="9">
        <v>889.87</v>
      </c>
    </row>
    <row r="15" ht="16.3" customHeight="1" spans="1:8">
      <c r="A15" s="5" t="s">
        <v>229</v>
      </c>
      <c r="B15" s="6" t="s">
        <v>1230</v>
      </c>
      <c r="C15" s="6" t="s">
        <v>1231</v>
      </c>
      <c r="D15" s="6" t="s">
        <v>1232</v>
      </c>
      <c r="E15" s="5" t="s">
        <v>339</v>
      </c>
      <c r="F15" s="10">
        <v>0.124</v>
      </c>
      <c r="G15" s="10">
        <v>3541.59</v>
      </c>
      <c r="H15" s="9">
        <v>440.72</v>
      </c>
    </row>
    <row r="16" ht="16.3" customHeight="1" spans="1:8">
      <c r="A16" s="5" t="s">
        <v>233</v>
      </c>
      <c r="B16" s="6" t="s">
        <v>1233</v>
      </c>
      <c r="C16" s="6" t="s">
        <v>1234</v>
      </c>
      <c r="D16" s="6" t="s">
        <v>1235</v>
      </c>
      <c r="E16" s="5" t="s">
        <v>1236</v>
      </c>
      <c r="F16" s="10">
        <v>23.896</v>
      </c>
      <c r="G16" s="10">
        <v>8.34</v>
      </c>
      <c r="H16" s="9">
        <v>199.29</v>
      </c>
    </row>
    <row r="17" ht="16.3" customHeight="1" spans="1:8">
      <c r="A17" s="5" t="s">
        <v>236</v>
      </c>
      <c r="B17" s="6" t="s">
        <v>1237</v>
      </c>
      <c r="C17" s="6" t="s">
        <v>1234</v>
      </c>
      <c r="D17" s="6" t="s">
        <v>1238</v>
      </c>
      <c r="E17" s="5" t="s">
        <v>1236</v>
      </c>
      <c r="F17" s="10">
        <v>5.56</v>
      </c>
      <c r="G17" s="10">
        <v>9.27</v>
      </c>
      <c r="H17" s="9">
        <v>51.54</v>
      </c>
    </row>
    <row r="18" ht="16.3" customHeight="1" spans="1:8">
      <c r="A18" s="5" t="s">
        <v>240</v>
      </c>
      <c r="B18" s="6" t="s">
        <v>1239</v>
      </c>
      <c r="C18" s="6" t="s">
        <v>1240</v>
      </c>
      <c r="D18" s="6" t="s">
        <v>1241</v>
      </c>
      <c r="E18" s="5" t="s">
        <v>1236</v>
      </c>
      <c r="F18" s="10">
        <v>109.494</v>
      </c>
      <c r="G18" s="10">
        <v>8.22</v>
      </c>
      <c r="H18" s="9">
        <v>900.04</v>
      </c>
    </row>
    <row r="19" ht="16.3" customHeight="1" spans="1:8">
      <c r="A19" s="5" t="s">
        <v>245</v>
      </c>
      <c r="B19" s="6" t="s">
        <v>1242</v>
      </c>
      <c r="C19" s="6" t="s">
        <v>1243</v>
      </c>
      <c r="D19" s="6" t="s">
        <v>1216</v>
      </c>
      <c r="E19" s="5" t="s">
        <v>339</v>
      </c>
      <c r="F19" s="8"/>
      <c r="G19" s="10">
        <v>3392.59</v>
      </c>
      <c r="H19" s="8"/>
    </row>
    <row r="20" ht="16.3" customHeight="1" spans="1:8">
      <c r="A20" s="5" t="s">
        <v>249</v>
      </c>
      <c r="B20" s="6" t="s">
        <v>1244</v>
      </c>
      <c r="C20" s="6" t="s">
        <v>1243</v>
      </c>
      <c r="D20" s="6" t="s">
        <v>1245</v>
      </c>
      <c r="E20" s="5" t="s">
        <v>339</v>
      </c>
      <c r="F20" s="10">
        <v>0.045</v>
      </c>
      <c r="G20" s="10">
        <v>3542.48</v>
      </c>
      <c r="H20" s="9">
        <v>158.99</v>
      </c>
    </row>
    <row r="21" ht="16.3" customHeight="1" spans="1:8">
      <c r="A21" s="5" t="s">
        <v>255</v>
      </c>
      <c r="B21" s="6" t="s">
        <v>1246</v>
      </c>
      <c r="C21" s="6" t="s">
        <v>1243</v>
      </c>
      <c r="D21" s="6" t="s">
        <v>1247</v>
      </c>
      <c r="E21" s="5" t="s">
        <v>339</v>
      </c>
      <c r="F21" s="10">
        <v>0.242</v>
      </c>
      <c r="G21" s="10">
        <v>3630.97</v>
      </c>
      <c r="H21" s="9">
        <v>877.75</v>
      </c>
    </row>
    <row r="22" ht="16.3" customHeight="1" spans="1:8">
      <c r="A22" s="5" t="s">
        <v>259</v>
      </c>
      <c r="B22" s="6" t="s">
        <v>1248</v>
      </c>
      <c r="C22" s="6" t="s">
        <v>1243</v>
      </c>
      <c r="D22" s="6" t="s">
        <v>1249</v>
      </c>
      <c r="E22" s="5" t="s">
        <v>339</v>
      </c>
      <c r="F22" s="10">
        <v>2.108</v>
      </c>
      <c r="G22" s="10">
        <v>3453.98</v>
      </c>
      <c r="H22" s="9">
        <v>7282.16</v>
      </c>
    </row>
    <row r="23" ht="16.3" customHeight="1" spans="1:8">
      <c r="A23" s="5" t="s">
        <v>263</v>
      </c>
      <c r="B23" s="6" t="s">
        <v>1250</v>
      </c>
      <c r="C23" s="6" t="s">
        <v>1243</v>
      </c>
      <c r="D23" s="6" t="s">
        <v>1251</v>
      </c>
      <c r="E23" s="5" t="s">
        <v>339</v>
      </c>
      <c r="F23" s="10">
        <v>0.16</v>
      </c>
      <c r="G23" s="10">
        <v>3340.29</v>
      </c>
      <c r="H23" s="9">
        <v>534.91</v>
      </c>
    </row>
    <row r="24" ht="16.3" customHeight="1" spans="1:8">
      <c r="A24" s="5" t="s">
        <v>267</v>
      </c>
      <c r="B24" s="6" t="s">
        <v>1252</v>
      </c>
      <c r="C24" s="6" t="s">
        <v>1243</v>
      </c>
      <c r="D24" s="6" t="s">
        <v>1253</v>
      </c>
      <c r="E24" s="5" t="s">
        <v>339</v>
      </c>
      <c r="F24" s="10">
        <v>0.803</v>
      </c>
      <c r="G24" s="10">
        <v>3514.63</v>
      </c>
      <c r="H24" s="9">
        <v>2821.83</v>
      </c>
    </row>
    <row r="25" ht="16.3" customHeight="1" spans="1:8">
      <c r="A25" s="5" t="s">
        <v>271</v>
      </c>
      <c r="B25" s="6" t="s">
        <v>1254</v>
      </c>
      <c r="C25" s="6" t="s">
        <v>1255</v>
      </c>
      <c r="D25" s="6" t="s">
        <v>1216</v>
      </c>
      <c r="E25" s="5" t="s">
        <v>1236</v>
      </c>
      <c r="F25" s="10">
        <v>260.843</v>
      </c>
      <c r="G25" s="10">
        <v>3.274</v>
      </c>
      <c r="H25" s="9">
        <v>854</v>
      </c>
    </row>
    <row r="26" ht="16.3" customHeight="1" spans="1:8">
      <c r="A26" s="5" t="s">
        <v>275</v>
      </c>
      <c r="B26" s="6" t="s">
        <v>1256</v>
      </c>
      <c r="C26" s="6" t="s">
        <v>1257</v>
      </c>
      <c r="D26" s="6" t="s">
        <v>1216</v>
      </c>
      <c r="E26" s="5" t="s">
        <v>339</v>
      </c>
      <c r="F26" s="10">
        <v>0.063</v>
      </c>
      <c r="G26" s="10">
        <v>3583.84</v>
      </c>
      <c r="H26" s="9">
        <v>226.64</v>
      </c>
    </row>
    <row r="27" ht="16.3" customHeight="1" spans="1:8">
      <c r="A27" s="5" t="s">
        <v>279</v>
      </c>
      <c r="B27" s="6" t="s">
        <v>1258</v>
      </c>
      <c r="C27" s="6" t="s">
        <v>1259</v>
      </c>
      <c r="D27" s="6" t="s">
        <v>1216</v>
      </c>
      <c r="E27" s="5" t="s">
        <v>1236</v>
      </c>
      <c r="F27" s="10">
        <v>67.944</v>
      </c>
      <c r="G27" s="10">
        <v>14.09</v>
      </c>
      <c r="H27" s="9">
        <v>957.33</v>
      </c>
    </row>
    <row r="28" ht="16.3" customHeight="1" spans="1:8">
      <c r="A28" s="5" t="s">
        <v>283</v>
      </c>
      <c r="B28" s="6" t="s">
        <v>1260</v>
      </c>
      <c r="C28" s="6" t="s">
        <v>1259</v>
      </c>
      <c r="D28" s="6" t="s">
        <v>1261</v>
      </c>
      <c r="E28" s="5" t="s">
        <v>210</v>
      </c>
      <c r="F28" s="10">
        <v>23.315</v>
      </c>
      <c r="G28" s="10">
        <v>161.975</v>
      </c>
      <c r="H28" s="9">
        <v>3776.49</v>
      </c>
    </row>
    <row r="29" ht="16.3" customHeight="1" spans="1:8">
      <c r="A29" s="5" t="s">
        <v>286</v>
      </c>
      <c r="B29" s="6" t="s">
        <v>1262</v>
      </c>
      <c r="C29" s="6" t="s">
        <v>1263</v>
      </c>
      <c r="D29" s="6" t="s">
        <v>1261</v>
      </c>
      <c r="E29" s="5" t="s">
        <v>210</v>
      </c>
      <c r="F29" s="10">
        <v>2.1</v>
      </c>
      <c r="G29" s="10">
        <v>55.238</v>
      </c>
      <c r="H29" s="9">
        <v>116</v>
      </c>
    </row>
    <row r="30" ht="16.3" customHeight="1" spans="1:8">
      <c r="A30" s="5" t="s">
        <v>290</v>
      </c>
      <c r="B30" s="6" t="s">
        <v>1264</v>
      </c>
      <c r="C30" s="6" t="s">
        <v>1265</v>
      </c>
      <c r="D30" s="6" t="s">
        <v>1216</v>
      </c>
      <c r="E30" s="5" t="s">
        <v>1236</v>
      </c>
      <c r="F30" s="10">
        <v>21.497</v>
      </c>
      <c r="G30" s="10">
        <v>4.896</v>
      </c>
      <c r="H30" s="9">
        <v>105.25</v>
      </c>
    </row>
    <row r="31" ht="16.3" customHeight="1" spans="1:8">
      <c r="A31" s="5" t="s">
        <v>294</v>
      </c>
      <c r="B31" s="6" t="s">
        <v>1266</v>
      </c>
      <c r="C31" s="6" t="s">
        <v>1267</v>
      </c>
      <c r="D31" s="6" t="s">
        <v>6</v>
      </c>
      <c r="E31" s="5" t="s">
        <v>210</v>
      </c>
      <c r="F31" s="10">
        <v>169.15</v>
      </c>
      <c r="G31" s="10">
        <v>0.42</v>
      </c>
      <c r="H31" s="9">
        <v>71.04</v>
      </c>
    </row>
    <row r="32" ht="16.3" customHeight="1" spans="1:8">
      <c r="A32" s="5" t="s">
        <v>298</v>
      </c>
      <c r="B32" s="6" t="s">
        <v>1268</v>
      </c>
      <c r="C32" s="6" t="s">
        <v>1269</v>
      </c>
      <c r="D32" s="6" t="s">
        <v>1270</v>
      </c>
      <c r="E32" s="5" t="s">
        <v>210</v>
      </c>
      <c r="F32" s="10">
        <v>2.694</v>
      </c>
      <c r="G32" s="10">
        <v>4.87</v>
      </c>
      <c r="H32" s="9">
        <v>13.12</v>
      </c>
    </row>
    <row r="33" ht="16.3" customHeight="1" spans="1:8">
      <c r="A33" s="5" t="s">
        <v>302</v>
      </c>
      <c r="B33" s="6" t="s">
        <v>1271</v>
      </c>
      <c r="C33" s="6" t="s">
        <v>1272</v>
      </c>
      <c r="D33" s="6" t="s">
        <v>6</v>
      </c>
      <c r="E33" s="5" t="s">
        <v>1236</v>
      </c>
      <c r="F33" s="10">
        <v>0.14</v>
      </c>
      <c r="G33" s="10">
        <v>5.44</v>
      </c>
      <c r="H33" s="9">
        <v>0.76</v>
      </c>
    </row>
    <row r="34" ht="27.9" customHeight="1" spans="1:8">
      <c r="A34" s="5" t="s">
        <v>307</v>
      </c>
      <c r="B34" s="6" t="s">
        <v>1273</v>
      </c>
      <c r="C34" s="6" t="s">
        <v>1274</v>
      </c>
      <c r="D34" s="6" t="s">
        <v>1275</v>
      </c>
      <c r="E34" s="5" t="s">
        <v>210</v>
      </c>
      <c r="F34" s="10">
        <v>1905.068</v>
      </c>
      <c r="G34" s="10">
        <v>2.74</v>
      </c>
      <c r="H34" s="9">
        <v>5219.89</v>
      </c>
    </row>
    <row r="35" ht="16.3" customHeight="1" spans="1:8">
      <c r="A35" s="5" t="s">
        <v>311</v>
      </c>
      <c r="B35" s="6" t="s">
        <v>1276</v>
      </c>
      <c r="C35" s="6" t="s">
        <v>1274</v>
      </c>
      <c r="D35" s="6" t="s">
        <v>1277</v>
      </c>
      <c r="E35" s="5" t="s">
        <v>210</v>
      </c>
      <c r="F35" s="10">
        <v>7.125</v>
      </c>
      <c r="G35" s="10">
        <v>2.39</v>
      </c>
      <c r="H35" s="9">
        <v>17.03</v>
      </c>
    </row>
    <row r="36" ht="16.3" customHeight="1" spans="1:8">
      <c r="A36" s="5" t="s">
        <v>316</v>
      </c>
      <c r="B36" s="6" t="s">
        <v>1278</v>
      </c>
      <c r="C36" s="6" t="s">
        <v>1279</v>
      </c>
      <c r="D36" s="6" t="s">
        <v>6</v>
      </c>
      <c r="E36" s="5" t="s">
        <v>1236</v>
      </c>
      <c r="F36" s="10">
        <v>35.262</v>
      </c>
      <c r="G36" s="10">
        <v>9.93</v>
      </c>
      <c r="H36" s="9">
        <v>350.15</v>
      </c>
    </row>
    <row r="37" ht="16.3" customHeight="1" spans="1:8">
      <c r="A37" s="5" t="s">
        <v>319</v>
      </c>
      <c r="B37" s="6" t="s">
        <v>1280</v>
      </c>
      <c r="C37" s="6" t="s">
        <v>1279</v>
      </c>
      <c r="D37" s="6" t="s">
        <v>1281</v>
      </c>
      <c r="E37" s="5" t="s">
        <v>1236</v>
      </c>
      <c r="F37" s="10">
        <v>0.47</v>
      </c>
      <c r="G37" s="10">
        <v>9.93</v>
      </c>
      <c r="H37" s="9">
        <v>4.66</v>
      </c>
    </row>
    <row r="38" ht="16.3" customHeight="1" spans="1:8">
      <c r="A38" s="5" t="s">
        <v>323</v>
      </c>
      <c r="B38" s="6" t="s">
        <v>1282</v>
      </c>
      <c r="C38" s="6" t="s">
        <v>1283</v>
      </c>
      <c r="D38" s="6" t="s">
        <v>6</v>
      </c>
      <c r="E38" s="5" t="s">
        <v>1236</v>
      </c>
      <c r="F38" s="10">
        <v>178.791</v>
      </c>
      <c r="G38" s="10">
        <v>9.93</v>
      </c>
      <c r="H38" s="9">
        <v>1775.39</v>
      </c>
    </row>
    <row r="39" ht="16.3" customHeight="1" spans="1:8">
      <c r="A39" s="5" t="s">
        <v>325</v>
      </c>
      <c r="B39" s="6" t="s">
        <v>1284</v>
      </c>
      <c r="C39" s="6" t="s">
        <v>1285</v>
      </c>
      <c r="D39" s="6" t="s">
        <v>1286</v>
      </c>
      <c r="E39" s="5" t="s">
        <v>45</v>
      </c>
      <c r="F39" s="10">
        <v>347.936</v>
      </c>
      <c r="G39" s="10">
        <v>0.03</v>
      </c>
      <c r="H39" s="9">
        <v>10.44</v>
      </c>
    </row>
    <row r="40" ht="16.3" customHeight="1" spans="1:8">
      <c r="A40" s="5" t="s">
        <v>329</v>
      </c>
      <c r="B40" s="6" t="s">
        <v>1287</v>
      </c>
      <c r="C40" s="6" t="s">
        <v>1288</v>
      </c>
      <c r="D40" s="6" t="s">
        <v>6</v>
      </c>
      <c r="E40" s="5" t="s">
        <v>64</v>
      </c>
      <c r="F40" s="10">
        <v>25.754</v>
      </c>
      <c r="G40" s="10">
        <v>0.44</v>
      </c>
      <c r="H40" s="9">
        <v>11.33</v>
      </c>
    </row>
    <row r="41" ht="16.3" customHeight="1" spans="1:8">
      <c r="A41" s="5" t="s">
        <v>332</v>
      </c>
      <c r="B41" s="6" t="s">
        <v>1289</v>
      </c>
      <c r="C41" s="6" t="s">
        <v>1290</v>
      </c>
      <c r="D41" s="6" t="s">
        <v>1291</v>
      </c>
      <c r="E41" s="5" t="s">
        <v>64</v>
      </c>
      <c r="F41" s="10">
        <v>40.8</v>
      </c>
      <c r="G41" s="10">
        <v>50.5</v>
      </c>
      <c r="H41" s="9">
        <v>2060.4</v>
      </c>
    </row>
    <row r="42" ht="16.3" customHeight="1" spans="1:8">
      <c r="A42" s="5" t="s">
        <v>335</v>
      </c>
      <c r="B42" s="6" t="s">
        <v>1292</v>
      </c>
      <c r="C42" s="6" t="s">
        <v>1293</v>
      </c>
      <c r="D42" s="6" t="s">
        <v>6</v>
      </c>
      <c r="E42" s="5" t="s">
        <v>1236</v>
      </c>
      <c r="F42" s="10">
        <v>3.702</v>
      </c>
      <c r="G42" s="10">
        <v>8.37</v>
      </c>
      <c r="H42" s="9">
        <v>30.98</v>
      </c>
    </row>
    <row r="43" ht="16.3" customHeight="1" spans="1:8">
      <c r="A43" s="5" t="s">
        <v>340</v>
      </c>
      <c r="B43" s="6" t="s">
        <v>1294</v>
      </c>
      <c r="C43" s="6" t="s">
        <v>1295</v>
      </c>
      <c r="D43" s="6" t="s">
        <v>6</v>
      </c>
      <c r="E43" s="5" t="s">
        <v>1236</v>
      </c>
      <c r="F43" s="10">
        <v>80.507</v>
      </c>
      <c r="G43" s="10">
        <v>6.46</v>
      </c>
      <c r="H43" s="9">
        <v>520.08</v>
      </c>
    </row>
    <row r="44" ht="25.6" customHeight="1" spans="1:8">
      <c r="A44" s="1" t="s">
        <v>1205</v>
      </c>
      <c r="B44" s="1"/>
      <c r="C44" s="1"/>
      <c r="D44" s="1"/>
      <c r="E44" s="1"/>
      <c r="F44" s="1"/>
      <c r="G44" s="1"/>
      <c r="H44" s="1"/>
    </row>
    <row r="45" ht="17.85" customHeight="1" spans="1:8">
      <c r="A45" s="2" t="s">
        <v>6</v>
      </c>
      <c r="B45" s="2"/>
      <c r="C45" s="2"/>
      <c r="D45" s="2"/>
      <c r="E45" s="2"/>
      <c r="F45" s="2"/>
      <c r="G45" s="2"/>
      <c r="H45" s="2"/>
    </row>
    <row r="46" ht="17.05" customHeight="1" spans="1:8">
      <c r="A46" s="3" t="s">
        <v>21</v>
      </c>
      <c r="B46" s="3"/>
      <c r="C46" s="3"/>
      <c r="D46" s="3"/>
      <c r="E46" s="3"/>
      <c r="F46" s="3"/>
      <c r="G46" s="2" t="s">
        <v>253</v>
      </c>
      <c r="H46" s="2"/>
    </row>
    <row r="47" ht="31" customHeight="1" spans="1:8">
      <c r="A47" s="4" t="s">
        <v>22</v>
      </c>
      <c r="B47" s="4" t="s">
        <v>1206</v>
      </c>
      <c r="C47" s="4" t="s">
        <v>1207</v>
      </c>
      <c r="D47" s="4" t="s">
        <v>1208</v>
      </c>
      <c r="E47" s="4" t="s">
        <v>32</v>
      </c>
      <c r="F47" s="5" t="s">
        <v>33</v>
      </c>
      <c r="G47" s="4" t="s">
        <v>1209</v>
      </c>
      <c r="H47" s="5" t="s">
        <v>202</v>
      </c>
    </row>
    <row r="48" ht="16.3" customHeight="1" spans="1:8">
      <c r="A48" s="5" t="s">
        <v>343</v>
      </c>
      <c r="B48" s="6" t="s">
        <v>1296</v>
      </c>
      <c r="C48" s="6" t="s">
        <v>1297</v>
      </c>
      <c r="D48" s="6" t="s">
        <v>1216</v>
      </c>
      <c r="E48" s="5" t="s">
        <v>1236</v>
      </c>
      <c r="F48" s="10">
        <v>121.38</v>
      </c>
      <c r="G48" s="10">
        <v>8.38</v>
      </c>
      <c r="H48" s="9">
        <v>1017.16</v>
      </c>
    </row>
    <row r="49" ht="27.9" customHeight="1" spans="1:8">
      <c r="A49" s="5" t="s">
        <v>346</v>
      </c>
      <c r="B49" s="6" t="s">
        <v>1298</v>
      </c>
      <c r="C49" s="6" t="s">
        <v>1299</v>
      </c>
      <c r="D49" s="6" t="s">
        <v>6</v>
      </c>
      <c r="E49" s="5" t="s">
        <v>45</v>
      </c>
      <c r="F49" s="10">
        <v>14313.6</v>
      </c>
      <c r="G49" s="10">
        <v>1.06</v>
      </c>
      <c r="H49" s="9">
        <v>15172.42</v>
      </c>
    </row>
    <row r="50" ht="16.3" customHeight="1" spans="1:8">
      <c r="A50" s="5" t="s">
        <v>350</v>
      </c>
      <c r="B50" s="6" t="s">
        <v>1300</v>
      </c>
      <c r="C50" s="6" t="s">
        <v>1301</v>
      </c>
      <c r="D50" s="6" t="s">
        <v>1302</v>
      </c>
      <c r="E50" s="5" t="s">
        <v>1236</v>
      </c>
      <c r="F50" s="10">
        <v>447.187</v>
      </c>
      <c r="G50" s="10">
        <v>8.85</v>
      </c>
      <c r="H50" s="9">
        <v>3957.61</v>
      </c>
    </row>
    <row r="51" ht="16.3" customHeight="1" spans="1:8">
      <c r="A51" s="5" t="s">
        <v>354</v>
      </c>
      <c r="B51" s="6" t="s">
        <v>1303</v>
      </c>
      <c r="C51" s="6" t="s">
        <v>1304</v>
      </c>
      <c r="D51" s="6" t="s">
        <v>1302</v>
      </c>
      <c r="E51" s="5" t="s">
        <v>1236</v>
      </c>
      <c r="F51" s="10">
        <v>7.319</v>
      </c>
      <c r="G51" s="10">
        <v>10.62</v>
      </c>
      <c r="H51" s="9">
        <v>77.73</v>
      </c>
    </row>
    <row r="52" ht="16.3" customHeight="1" spans="1:8">
      <c r="A52" s="5" t="s">
        <v>358</v>
      </c>
      <c r="B52" s="6" t="s">
        <v>1305</v>
      </c>
      <c r="C52" s="6" t="s">
        <v>1306</v>
      </c>
      <c r="D52" s="6" t="s">
        <v>1307</v>
      </c>
      <c r="E52" s="5" t="s">
        <v>1236</v>
      </c>
      <c r="F52" s="10">
        <v>0.396</v>
      </c>
      <c r="G52" s="10">
        <v>6.73</v>
      </c>
      <c r="H52" s="9">
        <v>2.67</v>
      </c>
    </row>
    <row r="53" ht="16.3" customHeight="1" spans="1:8">
      <c r="A53" s="5" t="s">
        <v>362</v>
      </c>
      <c r="B53" s="6" t="s">
        <v>1308</v>
      </c>
      <c r="C53" s="6" t="s">
        <v>1306</v>
      </c>
      <c r="D53" s="6" t="s">
        <v>1309</v>
      </c>
      <c r="E53" s="5" t="s">
        <v>1236</v>
      </c>
      <c r="F53" s="10">
        <v>50.309</v>
      </c>
      <c r="G53" s="10">
        <v>6.86</v>
      </c>
      <c r="H53" s="9">
        <v>345.12</v>
      </c>
    </row>
    <row r="54" ht="16.3" customHeight="1" spans="1:8">
      <c r="A54" s="5" t="s">
        <v>366</v>
      </c>
      <c r="B54" s="6" t="s">
        <v>1310</v>
      </c>
      <c r="C54" s="6" t="s">
        <v>1311</v>
      </c>
      <c r="D54" s="6" t="s">
        <v>6</v>
      </c>
      <c r="E54" s="5" t="s">
        <v>1236</v>
      </c>
      <c r="F54" s="10">
        <v>4.921</v>
      </c>
      <c r="G54" s="10">
        <v>3.91</v>
      </c>
      <c r="H54" s="9">
        <v>19.24</v>
      </c>
    </row>
    <row r="55" ht="16.3" customHeight="1" spans="1:8">
      <c r="A55" s="5" t="s">
        <v>371</v>
      </c>
      <c r="B55" s="6" t="s">
        <v>1312</v>
      </c>
      <c r="C55" s="6" t="s">
        <v>1313</v>
      </c>
      <c r="D55" s="6" t="s">
        <v>6</v>
      </c>
      <c r="E55" s="5" t="s">
        <v>1314</v>
      </c>
      <c r="F55" s="10">
        <v>0.105</v>
      </c>
      <c r="G55" s="10">
        <v>14.16</v>
      </c>
      <c r="H55" s="9">
        <v>1.48</v>
      </c>
    </row>
    <row r="56" ht="16.3" customHeight="1" spans="1:8">
      <c r="A56" s="5" t="s">
        <v>375</v>
      </c>
      <c r="B56" s="6" t="s">
        <v>1315</v>
      </c>
      <c r="C56" s="6" t="s">
        <v>1316</v>
      </c>
      <c r="D56" s="6" t="s">
        <v>1317</v>
      </c>
      <c r="E56" s="5" t="s">
        <v>1236</v>
      </c>
      <c r="F56" s="10">
        <v>2.905</v>
      </c>
      <c r="G56" s="10">
        <v>13.82</v>
      </c>
      <c r="H56" s="9">
        <v>40.15</v>
      </c>
    </row>
    <row r="57" ht="16.3" customHeight="1" spans="1:8">
      <c r="A57" s="5" t="s">
        <v>378</v>
      </c>
      <c r="B57" s="6" t="s">
        <v>1318</v>
      </c>
      <c r="C57" s="6" t="s">
        <v>1319</v>
      </c>
      <c r="D57" s="6" t="s">
        <v>6</v>
      </c>
      <c r="E57" s="5" t="s">
        <v>1236</v>
      </c>
      <c r="F57" s="10">
        <v>46.31</v>
      </c>
      <c r="G57" s="10">
        <v>4.82</v>
      </c>
      <c r="H57" s="9">
        <v>223.21</v>
      </c>
    </row>
    <row r="58" ht="27.9" customHeight="1" spans="1:8">
      <c r="A58" s="5" t="s">
        <v>381</v>
      </c>
      <c r="B58" s="6" t="s">
        <v>1320</v>
      </c>
      <c r="C58" s="6" t="s">
        <v>1321</v>
      </c>
      <c r="D58" s="6" t="s">
        <v>6</v>
      </c>
      <c r="E58" s="5" t="s">
        <v>210</v>
      </c>
      <c r="F58" s="10">
        <v>1991.662</v>
      </c>
      <c r="G58" s="10">
        <v>7.45</v>
      </c>
      <c r="H58" s="9">
        <v>14837.88</v>
      </c>
    </row>
    <row r="59" ht="16.3" customHeight="1" spans="1:8">
      <c r="A59" s="5" t="s">
        <v>383</v>
      </c>
      <c r="B59" s="6" t="s">
        <v>1322</v>
      </c>
      <c r="C59" s="6" t="s">
        <v>1323</v>
      </c>
      <c r="D59" s="6" t="s">
        <v>6</v>
      </c>
      <c r="E59" s="5" t="s">
        <v>1236</v>
      </c>
      <c r="F59" s="10">
        <v>77.203</v>
      </c>
      <c r="G59" s="10">
        <v>6.11</v>
      </c>
      <c r="H59" s="9">
        <v>471.71</v>
      </c>
    </row>
    <row r="60" ht="27.9" customHeight="1" spans="1:8">
      <c r="A60" s="5" t="s">
        <v>387</v>
      </c>
      <c r="B60" s="6" t="s">
        <v>1324</v>
      </c>
      <c r="C60" s="6" t="s">
        <v>1325</v>
      </c>
      <c r="D60" s="6" t="s">
        <v>1326</v>
      </c>
      <c r="E60" s="5" t="s">
        <v>1236</v>
      </c>
      <c r="F60" s="10">
        <v>17650.877</v>
      </c>
      <c r="G60" s="10">
        <v>0.384</v>
      </c>
      <c r="H60" s="9">
        <v>6777.94</v>
      </c>
    </row>
    <row r="61" ht="16.3" customHeight="1" spans="1:8">
      <c r="A61" s="5" t="s">
        <v>391</v>
      </c>
      <c r="B61" s="6" t="s">
        <v>1327</v>
      </c>
      <c r="C61" s="6" t="s">
        <v>1328</v>
      </c>
      <c r="D61" s="6" t="s">
        <v>6</v>
      </c>
      <c r="E61" s="5" t="s">
        <v>1236</v>
      </c>
      <c r="F61" s="10">
        <v>1.397</v>
      </c>
      <c r="G61" s="10">
        <v>0.66</v>
      </c>
      <c r="H61" s="9">
        <v>0.92</v>
      </c>
    </row>
    <row r="62" ht="27.9" customHeight="1" spans="1:8">
      <c r="A62" s="5" t="s">
        <v>396</v>
      </c>
      <c r="B62" s="6" t="s">
        <v>1329</v>
      </c>
      <c r="C62" s="6" t="s">
        <v>1330</v>
      </c>
      <c r="D62" s="6" t="s">
        <v>1331</v>
      </c>
      <c r="E62" s="5" t="s">
        <v>1236</v>
      </c>
      <c r="F62" s="10">
        <v>121636.263</v>
      </c>
      <c r="G62" s="10">
        <v>0.348</v>
      </c>
      <c r="H62" s="9">
        <v>42329.42</v>
      </c>
    </row>
    <row r="63" ht="16.3" customHeight="1" spans="1:8">
      <c r="A63" s="5" t="s">
        <v>400</v>
      </c>
      <c r="B63" s="6" t="s">
        <v>1332</v>
      </c>
      <c r="C63" s="6" t="s">
        <v>1333</v>
      </c>
      <c r="D63" s="6" t="s">
        <v>6</v>
      </c>
      <c r="E63" s="5" t="s">
        <v>244</v>
      </c>
      <c r="F63" s="10">
        <v>2.685</v>
      </c>
      <c r="G63" s="10">
        <v>305.83</v>
      </c>
      <c r="H63" s="9">
        <v>821.15</v>
      </c>
    </row>
    <row r="64" ht="16.3" customHeight="1" spans="1:8">
      <c r="A64" s="5" t="s">
        <v>403</v>
      </c>
      <c r="B64" s="6" t="s">
        <v>1334</v>
      </c>
      <c r="C64" s="6" t="s">
        <v>1335</v>
      </c>
      <c r="D64" s="6" t="s">
        <v>1336</v>
      </c>
      <c r="E64" s="5" t="s">
        <v>244</v>
      </c>
      <c r="F64" s="10">
        <v>43.797</v>
      </c>
      <c r="G64" s="10">
        <v>167.09</v>
      </c>
      <c r="H64" s="9">
        <v>7318.1</v>
      </c>
    </row>
    <row r="65" ht="16.3" customHeight="1" spans="1:8">
      <c r="A65" s="5" t="s">
        <v>407</v>
      </c>
      <c r="B65" s="6" t="s">
        <v>1337</v>
      </c>
      <c r="C65" s="6" t="s">
        <v>1338</v>
      </c>
      <c r="D65" s="6" t="s">
        <v>6</v>
      </c>
      <c r="E65" s="5" t="s">
        <v>244</v>
      </c>
      <c r="F65" s="10">
        <v>126.668</v>
      </c>
      <c r="G65" s="10">
        <v>139.24</v>
      </c>
      <c r="H65" s="9">
        <v>17637.28</v>
      </c>
    </row>
    <row r="66" ht="16.3" customHeight="1" spans="1:8">
      <c r="A66" s="5" t="s">
        <v>410</v>
      </c>
      <c r="B66" s="6" t="s">
        <v>1339</v>
      </c>
      <c r="C66" s="6" t="s">
        <v>1340</v>
      </c>
      <c r="D66" s="6" t="s">
        <v>6</v>
      </c>
      <c r="E66" s="5" t="s">
        <v>244</v>
      </c>
      <c r="F66" s="10">
        <v>140.255</v>
      </c>
      <c r="G66" s="10">
        <v>131.4</v>
      </c>
      <c r="H66" s="9">
        <v>18429.55</v>
      </c>
    </row>
    <row r="67" ht="16.3" customHeight="1" spans="1:8">
      <c r="A67" s="5" t="s">
        <v>414</v>
      </c>
      <c r="B67" s="6" t="s">
        <v>1341</v>
      </c>
      <c r="C67" s="6" t="s">
        <v>1342</v>
      </c>
      <c r="D67" s="6" t="s">
        <v>1343</v>
      </c>
      <c r="E67" s="5" t="s">
        <v>244</v>
      </c>
      <c r="F67" s="10">
        <v>2.489</v>
      </c>
      <c r="G67" s="10">
        <v>96.19</v>
      </c>
      <c r="H67" s="9">
        <v>239.43</v>
      </c>
    </row>
    <row r="68" ht="16.3" customHeight="1" spans="1:8">
      <c r="A68" s="5" t="s">
        <v>418</v>
      </c>
      <c r="B68" s="6" t="s">
        <v>1344</v>
      </c>
      <c r="C68" s="6" t="s">
        <v>1345</v>
      </c>
      <c r="D68" s="6" t="s">
        <v>1346</v>
      </c>
      <c r="E68" s="5" t="s">
        <v>244</v>
      </c>
      <c r="F68" s="10">
        <v>178.774</v>
      </c>
      <c r="G68" s="10">
        <v>121.26</v>
      </c>
      <c r="H68" s="9">
        <v>21678.12</v>
      </c>
    </row>
    <row r="69" ht="16.3" customHeight="1" spans="1:8">
      <c r="A69" s="5" t="s">
        <v>422</v>
      </c>
      <c r="B69" s="6" t="s">
        <v>1347</v>
      </c>
      <c r="C69" s="6" t="s">
        <v>1345</v>
      </c>
      <c r="D69" s="6" t="s">
        <v>1348</v>
      </c>
      <c r="E69" s="5" t="s">
        <v>244</v>
      </c>
      <c r="F69" s="10">
        <v>8.016</v>
      </c>
      <c r="G69" s="10">
        <v>81.39</v>
      </c>
      <c r="H69" s="9">
        <v>652.46</v>
      </c>
    </row>
    <row r="70" ht="16.3" customHeight="1" spans="1:8">
      <c r="A70" s="5" t="s">
        <v>426</v>
      </c>
      <c r="B70" s="6" t="s">
        <v>1349</v>
      </c>
      <c r="C70" s="6" t="s">
        <v>1345</v>
      </c>
      <c r="D70" s="6" t="s">
        <v>1350</v>
      </c>
      <c r="E70" s="5" t="s">
        <v>244</v>
      </c>
      <c r="F70" s="10">
        <v>126.713</v>
      </c>
      <c r="G70" s="10">
        <v>81.39</v>
      </c>
      <c r="H70" s="9">
        <v>10313.17</v>
      </c>
    </row>
    <row r="71" ht="16.3" customHeight="1" spans="1:8">
      <c r="A71" s="5" t="s">
        <v>430</v>
      </c>
      <c r="B71" s="6" t="s">
        <v>1351</v>
      </c>
      <c r="C71" s="6" t="s">
        <v>1345</v>
      </c>
      <c r="D71" s="6" t="s">
        <v>1352</v>
      </c>
      <c r="E71" s="5" t="s">
        <v>244</v>
      </c>
      <c r="F71" s="10">
        <v>119.205</v>
      </c>
      <c r="G71" s="10">
        <v>81.39</v>
      </c>
      <c r="H71" s="9">
        <v>9702.08</v>
      </c>
    </row>
    <row r="72" ht="16.3" customHeight="1" spans="1:8">
      <c r="A72" s="5" t="s">
        <v>432</v>
      </c>
      <c r="B72" s="6" t="s">
        <v>1353</v>
      </c>
      <c r="C72" s="6" t="s">
        <v>1345</v>
      </c>
      <c r="D72" s="6" t="s">
        <v>1354</v>
      </c>
      <c r="E72" s="5" t="s">
        <v>244</v>
      </c>
      <c r="F72" s="10">
        <v>0.454</v>
      </c>
      <c r="G72" s="10">
        <v>81.39</v>
      </c>
      <c r="H72" s="9">
        <v>36.92</v>
      </c>
    </row>
    <row r="73" ht="16.3" customHeight="1" spans="1:8">
      <c r="A73" s="5" t="s">
        <v>435</v>
      </c>
      <c r="B73" s="6" t="s">
        <v>1355</v>
      </c>
      <c r="C73" s="6" t="s">
        <v>1356</v>
      </c>
      <c r="D73" s="6" t="s">
        <v>6</v>
      </c>
      <c r="E73" s="5" t="s">
        <v>244</v>
      </c>
      <c r="F73" s="10">
        <v>12.797</v>
      </c>
      <c r="G73" s="10">
        <v>66.63</v>
      </c>
      <c r="H73" s="9">
        <v>852.69</v>
      </c>
    </row>
    <row r="74" ht="16.3" customHeight="1" spans="1:8">
      <c r="A74" s="5" t="s">
        <v>439</v>
      </c>
      <c r="B74" s="6" t="s">
        <v>1357</v>
      </c>
      <c r="C74" s="6" t="s">
        <v>1358</v>
      </c>
      <c r="D74" s="6" t="s">
        <v>1359</v>
      </c>
      <c r="E74" s="5" t="s">
        <v>1236</v>
      </c>
      <c r="F74" s="10">
        <v>11.774</v>
      </c>
      <c r="G74" s="10">
        <v>0.21</v>
      </c>
      <c r="H74" s="9">
        <v>2.47</v>
      </c>
    </row>
    <row r="75" ht="16.3" customHeight="1" spans="1:8">
      <c r="A75" s="5" t="s">
        <v>444</v>
      </c>
      <c r="B75" s="6" t="s">
        <v>1360</v>
      </c>
      <c r="C75" s="6" t="s">
        <v>1361</v>
      </c>
      <c r="D75" s="6" t="s">
        <v>6</v>
      </c>
      <c r="E75" s="5" t="s">
        <v>244</v>
      </c>
      <c r="F75" s="10">
        <v>0.298</v>
      </c>
      <c r="G75" s="10">
        <v>29.01</v>
      </c>
      <c r="H75" s="9">
        <v>8.64</v>
      </c>
    </row>
    <row r="76" ht="16.3" customHeight="1" spans="1:8">
      <c r="A76" s="5" t="s">
        <v>447</v>
      </c>
      <c r="B76" s="6" t="s">
        <v>1362</v>
      </c>
      <c r="C76" s="6" t="s">
        <v>1363</v>
      </c>
      <c r="D76" s="6" t="s">
        <v>6</v>
      </c>
      <c r="E76" s="5" t="s">
        <v>244</v>
      </c>
      <c r="F76" s="10">
        <v>969.605</v>
      </c>
      <c r="G76" s="10">
        <v>34.34</v>
      </c>
      <c r="H76" s="9">
        <v>33296.24</v>
      </c>
    </row>
    <row r="77" ht="27.9" customHeight="1" spans="1:8">
      <c r="A77" s="5" t="s">
        <v>450</v>
      </c>
      <c r="B77" s="6" t="s">
        <v>1364</v>
      </c>
      <c r="C77" s="6" t="s">
        <v>1365</v>
      </c>
      <c r="D77" s="6" t="s">
        <v>1366</v>
      </c>
      <c r="E77" s="5" t="s">
        <v>39</v>
      </c>
      <c r="F77" s="10">
        <v>1697.967</v>
      </c>
      <c r="G77" s="10">
        <v>60.493</v>
      </c>
      <c r="H77" s="9">
        <v>102715.12</v>
      </c>
    </row>
    <row r="78" ht="16.3" customHeight="1" spans="1:8">
      <c r="A78" s="5" t="s">
        <v>454</v>
      </c>
      <c r="B78" s="6" t="s">
        <v>1367</v>
      </c>
      <c r="C78" s="6" t="s">
        <v>1368</v>
      </c>
      <c r="D78" s="6" t="s">
        <v>6</v>
      </c>
      <c r="E78" s="5" t="s">
        <v>244</v>
      </c>
      <c r="F78" s="10">
        <v>402.895</v>
      </c>
      <c r="G78" s="10">
        <v>63.74</v>
      </c>
      <c r="H78" s="9">
        <v>25680.54</v>
      </c>
    </row>
    <row r="79" ht="16.3" customHeight="1" spans="1:8">
      <c r="A79" s="5" t="s">
        <v>456</v>
      </c>
      <c r="B79" s="6" t="s">
        <v>1369</v>
      </c>
      <c r="C79" s="6" t="s">
        <v>1370</v>
      </c>
      <c r="D79" s="6" t="s">
        <v>6</v>
      </c>
      <c r="E79" s="5" t="s">
        <v>244</v>
      </c>
      <c r="F79" s="10">
        <v>0.685</v>
      </c>
      <c r="G79" s="10">
        <v>110.45</v>
      </c>
      <c r="H79" s="9">
        <v>75.71</v>
      </c>
    </row>
    <row r="80" ht="16.3" customHeight="1" spans="1:8">
      <c r="A80" s="5" t="s">
        <v>460</v>
      </c>
      <c r="B80" s="6" t="s">
        <v>1371</v>
      </c>
      <c r="C80" s="6" t="s">
        <v>1372</v>
      </c>
      <c r="D80" s="6" t="s">
        <v>6</v>
      </c>
      <c r="E80" s="5" t="s">
        <v>244</v>
      </c>
      <c r="F80" s="10">
        <v>21.316</v>
      </c>
      <c r="G80" s="10">
        <v>119.41</v>
      </c>
      <c r="H80" s="9">
        <v>2545.4</v>
      </c>
    </row>
    <row r="81" ht="16.3" customHeight="1" spans="1:8">
      <c r="A81" s="5" t="s">
        <v>464</v>
      </c>
      <c r="B81" s="6" t="s">
        <v>1373</v>
      </c>
      <c r="C81" s="6" t="s">
        <v>1374</v>
      </c>
      <c r="D81" s="6" t="s">
        <v>1375</v>
      </c>
      <c r="E81" s="5" t="s">
        <v>244</v>
      </c>
      <c r="F81" s="10">
        <v>5.827</v>
      </c>
      <c r="G81" s="10">
        <v>538.19</v>
      </c>
      <c r="H81" s="9">
        <v>3136.18</v>
      </c>
    </row>
    <row r="82" ht="16.3" customHeight="1" spans="1:8">
      <c r="A82" s="5" t="s">
        <v>467</v>
      </c>
      <c r="B82" s="6" t="s">
        <v>1376</v>
      </c>
      <c r="C82" s="6" t="s">
        <v>1377</v>
      </c>
      <c r="D82" s="6" t="s">
        <v>1378</v>
      </c>
      <c r="E82" s="5" t="s">
        <v>210</v>
      </c>
      <c r="F82" s="10">
        <v>21.267</v>
      </c>
      <c r="G82" s="10">
        <v>151.23</v>
      </c>
      <c r="H82" s="9">
        <v>3216.21</v>
      </c>
    </row>
    <row r="83" ht="16.3" customHeight="1" spans="1:8">
      <c r="A83" s="5" t="s">
        <v>472</v>
      </c>
      <c r="B83" s="6" t="s">
        <v>1379</v>
      </c>
      <c r="C83" s="6" t="s">
        <v>1380</v>
      </c>
      <c r="D83" s="6" t="s">
        <v>6</v>
      </c>
      <c r="E83" s="5" t="s">
        <v>244</v>
      </c>
      <c r="F83" s="10">
        <v>19.584</v>
      </c>
      <c r="G83" s="10">
        <v>146.12</v>
      </c>
      <c r="H83" s="9">
        <v>2861.61</v>
      </c>
    </row>
    <row r="84" ht="16.3" customHeight="1" spans="1:8">
      <c r="A84" s="5" t="s">
        <v>475</v>
      </c>
      <c r="B84" s="6" t="s">
        <v>1381</v>
      </c>
      <c r="C84" s="6" t="s">
        <v>1382</v>
      </c>
      <c r="D84" s="6" t="s">
        <v>1216</v>
      </c>
      <c r="E84" s="5" t="s">
        <v>244</v>
      </c>
      <c r="F84" s="10">
        <v>18.43</v>
      </c>
      <c r="G84" s="10">
        <v>135.32</v>
      </c>
      <c r="H84" s="9">
        <v>2493.97</v>
      </c>
    </row>
    <row r="85" ht="25.6" customHeight="1" spans="1:8">
      <c r="A85" s="1" t="s">
        <v>1205</v>
      </c>
      <c r="B85" s="1"/>
      <c r="C85" s="1"/>
      <c r="D85" s="1"/>
      <c r="E85" s="1"/>
      <c r="F85" s="1"/>
      <c r="G85" s="1"/>
      <c r="H85" s="1"/>
    </row>
    <row r="86" ht="17.85" customHeight="1" spans="1:8">
      <c r="A86" s="2" t="s">
        <v>6</v>
      </c>
      <c r="B86" s="2"/>
      <c r="C86" s="2"/>
      <c r="D86" s="2"/>
      <c r="E86" s="2"/>
      <c r="F86" s="2"/>
      <c r="G86" s="2"/>
      <c r="H86" s="2"/>
    </row>
    <row r="87" ht="17.05" customHeight="1" spans="1:8">
      <c r="A87" s="3" t="s">
        <v>21</v>
      </c>
      <c r="B87" s="3"/>
      <c r="C87" s="3"/>
      <c r="D87" s="3"/>
      <c r="E87" s="3"/>
      <c r="F87" s="3"/>
      <c r="G87" s="2" t="s">
        <v>315</v>
      </c>
      <c r="H87" s="2"/>
    </row>
    <row r="88" ht="31" customHeight="1" spans="1:8">
      <c r="A88" s="4" t="s">
        <v>22</v>
      </c>
      <c r="B88" s="4" t="s">
        <v>1206</v>
      </c>
      <c r="C88" s="4" t="s">
        <v>1207</v>
      </c>
      <c r="D88" s="4" t="s">
        <v>1208</v>
      </c>
      <c r="E88" s="4" t="s">
        <v>32</v>
      </c>
      <c r="F88" s="5" t="s">
        <v>33</v>
      </c>
      <c r="G88" s="4" t="s">
        <v>1209</v>
      </c>
      <c r="H88" s="5" t="s">
        <v>202</v>
      </c>
    </row>
    <row r="89" ht="16.3" customHeight="1" spans="1:8">
      <c r="A89" s="5" t="s">
        <v>477</v>
      </c>
      <c r="B89" s="6" t="s">
        <v>1383</v>
      </c>
      <c r="C89" s="6" t="s">
        <v>1384</v>
      </c>
      <c r="D89" s="6" t="s">
        <v>1385</v>
      </c>
      <c r="E89" s="5" t="s">
        <v>1386</v>
      </c>
      <c r="F89" s="10">
        <v>340.765</v>
      </c>
      <c r="G89" s="10">
        <v>0.37</v>
      </c>
      <c r="H89" s="9">
        <v>126.08</v>
      </c>
    </row>
    <row r="90" ht="27.9" customHeight="1" spans="1:8">
      <c r="A90" s="5" t="s">
        <v>479</v>
      </c>
      <c r="B90" s="6" t="s">
        <v>1387</v>
      </c>
      <c r="C90" s="6" t="s">
        <v>1388</v>
      </c>
      <c r="D90" s="6" t="s">
        <v>1389</v>
      </c>
      <c r="E90" s="5" t="s">
        <v>210</v>
      </c>
      <c r="F90" s="10">
        <v>1604.459</v>
      </c>
      <c r="G90" s="10">
        <v>30</v>
      </c>
      <c r="H90" s="9">
        <v>48133.77</v>
      </c>
    </row>
    <row r="91" ht="27.9" customHeight="1" spans="1:8">
      <c r="A91" s="5" t="s">
        <v>482</v>
      </c>
      <c r="B91" s="6" t="s">
        <v>1390</v>
      </c>
      <c r="C91" s="6" t="s">
        <v>1391</v>
      </c>
      <c r="D91" s="6" t="s">
        <v>1392</v>
      </c>
      <c r="E91" s="5" t="s">
        <v>1386</v>
      </c>
      <c r="F91" s="10">
        <v>8108.1</v>
      </c>
      <c r="G91" s="10">
        <v>0.35</v>
      </c>
      <c r="H91" s="9">
        <v>2837.84</v>
      </c>
    </row>
    <row r="92" ht="16.3" customHeight="1" spans="1:8">
      <c r="A92" s="5" t="s">
        <v>485</v>
      </c>
      <c r="B92" s="6" t="s">
        <v>1393</v>
      </c>
      <c r="C92" s="6" t="s">
        <v>1394</v>
      </c>
      <c r="D92" s="6" t="s">
        <v>1395</v>
      </c>
      <c r="E92" s="5" t="s">
        <v>39</v>
      </c>
      <c r="F92" s="10">
        <v>43.677</v>
      </c>
      <c r="G92" s="10">
        <v>0.99</v>
      </c>
      <c r="H92" s="9">
        <v>43.24</v>
      </c>
    </row>
    <row r="93" ht="16.3" customHeight="1" spans="1:8">
      <c r="A93" s="5" t="s">
        <v>488</v>
      </c>
      <c r="B93" s="6" t="s">
        <v>1396</v>
      </c>
      <c r="C93" s="6" t="s">
        <v>1397</v>
      </c>
      <c r="D93" s="6" t="s">
        <v>6</v>
      </c>
      <c r="E93" s="5" t="s">
        <v>244</v>
      </c>
      <c r="F93" s="10">
        <v>0.283</v>
      </c>
      <c r="G93" s="10">
        <v>2080</v>
      </c>
      <c r="H93" s="9">
        <v>589.05</v>
      </c>
    </row>
    <row r="94" ht="16.3" customHeight="1" spans="1:8">
      <c r="A94" s="5" t="s">
        <v>490</v>
      </c>
      <c r="B94" s="6" t="s">
        <v>1398</v>
      </c>
      <c r="C94" s="6" t="s">
        <v>1399</v>
      </c>
      <c r="D94" s="6" t="s">
        <v>6</v>
      </c>
      <c r="E94" s="5" t="s">
        <v>244</v>
      </c>
      <c r="F94" s="10">
        <v>0.403</v>
      </c>
      <c r="G94" s="10">
        <v>1858</v>
      </c>
      <c r="H94" s="9">
        <v>747.85</v>
      </c>
    </row>
    <row r="95" ht="16.3" customHeight="1" spans="1:8">
      <c r="A95" s="5" t="s">
        <v>493</v>
      </c>
      <c r="B95" s="6" t="s">
        <v>1400</v>
      </c>
      <c r="C95" s="6" t="s">
        <v>1401</v>
      </c>
      <c r="D95" s="6" t="s">
        <v>6</v>
      </c>
      <c r="E95" s="5" t="s">
        <v>244</v>
      </c>
      <c r="F95" s="10">
        <v>14.131</v>
      </c>
      <c r="G95" s="10">
        <v>1379</v>
      </c>
      <c r="H95" s="9">
        <v>19486.46</v>
      </c>
    </row>
    <row r="96" ht="16.3" customHeight="1" spans="1:8">
      <c r="A96" s="5" t="s">
        <v>495</v>
      </c>
      <c r="B96" s="6" t="s">
        <v>1402</v>
      </c>
      <c r="C96" s="6" t="s">
        <v>1403</v>
      </c>
      <c r="D96" s="6" t="s">
        <v>1404</v>
      </c>
      <c r="E96" s="5" t="s">
        <v>210</v>
      </c>
      <c r="F96" s="10">
        <v>0.973</v>
      </c>
      <c r="G96" s="10">
        <v>26.55</v>
      </c>
      <c r="H96" s="9">
        <v>25.84</v>
      </c>
    </row>
    <row r="97" ht="16.3" customHeight="1" spans="1:8">
      <c r="A97" s="5" t="s">
        <v>499</v>
      </c>
      <c r="B97" s="6" t="s">
        <v>1405</v>
      </c>
      <c r="C97" s="6" t="s">
        <v>1406</v>
      </c>
      <c r="D97" s="6" t="s">
        <v>1407</v>
      </c>
      <c r="E97" s="5" t="s">
        <v>210</v>
      </c>
      <c r="F97" s="10">
        <v>357.84</v>
      </c>
      <c r="G97" s="10">
        <v>115</v>
      </c>
      <c r="H97" s="9">
        <v>41151.6</v>
      </c>
    </row>
    <row r="98" ht="16.3" customHeight="1" spans="1:8">
      <c r="A98" s="5" t="s">
        <v>503</v>
      </c>
      <c r="B98" s="6" t="s">
        <v>1405</v>
      </c>
      <c r="C98" s="6" t="s">
        <v>1406</v>
      </c>
      <c r="D98" s="6" t="s">
        <v>1408</v>
      </c>
      <c r="E98" s="5" t="s">
        <v>210</v>
      </c>
      <c r="F98" s="10">
        <v>44.016</v>
      </c>
      <c r="G98" s="10">
        <v>135</v>
      </c>
      <c r="H98" s="9">
        <v>5942.16</v>
      </c>
    </row>
    <row r="99" ht="16.3" customHeight="1" spans="1:8">
      <c r="A99" s="5" t="s">
        <v>505</v>
      </c>
      <c r="B99" s="6" t="s">
        <v>1409</v>
      </c>
      <c r="C99" s="6" t="s">
        <v>1410</v>
      </c>
      <c r="D99" s="6" t="s">
        <v>6</v>
      </c>
      <c r="E99" s="5" t="s">
        <v>210</v>
      </c>
      <c r="F99" s="10">
        <v>238.678</v>
      </c>
      <c r="G99" s="10">
        <v>45.13</v>
      </c>
      <c r="H99" s="9">
        <v>10771.54</v>
      </c>
    </row>
    <row r="100" ht="16.3" customHeight="1" spans="1:8">
      <c r="A100" s="5" t="s">
        <v>507</v>
      </c>
      <c r="B100" s="6" t="s">
        <v>1411</v>
      </c>
      <c r="C100" s="6" t="s">
        <v>1412</v>
      </c>
      <c r="D100" s="6" t="s">
        <v>1378</v>
      </c>
      <c r="E100" s="5" t="s">
        <v>210</v>
      </c>
      <c r="F100" s="10">
        <v>63.88</v>
      </c>
      <c r="G100" s="10">
        <v>151.23</v>
      </c>
      <c r="H100" s="9">
        <v>9660.56</v>
      </c>
    </row>
    <row r="101" ht="16.3" customHeight="1" spans="1:8">
      <c r="A101" s="5" t="s">
        <v>512</v>
      </c>
      <c r="B101" s="6" t="s">
        <v>1411</v>
      </c>
      <c r="C101" s="6" t="s">
        <v>1412</v>
      </c>
      <c r="D101" s="6" t="s">
        <v>1413</v>
      </c>
      <c r="E101" s="5" t="s">
        <v>210</v>
      </c>
      <c r="F101" s="10">
        <v>22.105</v>
      </c>
      <c r="G101" s="10">
        <v>62.45</v>
      </c>
      <c r="H101" s="9">
        <v>1380.45</v>
      </c>
    </row>
    <row r="102" ht="16.3" customHeight="1" spans="1:8">
      <c r="A102" s="5" t="s">
        <v>514</v>
      </c>
      <c r="B102" s="6" t="s">
        <v>1411</v>
      </c>
      <c r="C102" s="6" t="s">
        <v>1414</v>
      </c>
      <c r="D102" s="6" t="s">
        <v>1415</v>
      </c>
      <c r="E102" s="5" t="s">
        <v>210</v>
      </c>
      <c r="F102" s="10">
        <v>23.996</v>
      </c>
      <c r="G102" s="10">
        <v>624.5</v>
      </c>
      <c r="H102" s="9">
        <v>14985.28</v>
      </c>
    </row>
    <row r="103" ht="16.3" customHeight="1" spans="1:8">
      <c r="A103" s="5" t="s">
        <v>518</v>
      </c>
      <c r="B103" s="6" t="s">
        <v>1416</v>
      </c>
      <c r="C103" s="6" t="s">
        <v>1417</v>
      </c>
      <c r="D103" s="6" t="s">
        <v>1418</v>
      </c>
      <c r="E103" s="5" t="s">
        <v>210</v>
      </c>
      <c r="F103" s="10">
        <v>12.709</v>
      </c>
      <c r="G103" s="10">
        <v>75.258</v>
      </c>
      <c r="H103" s="9">
        <v>956.48</v>
      </c>
    </row>
    <row r="104" ht="16.3" customHeight="1" spans="1:8">
      <c r="A104" s="5" t="s">
        <v>522</v>
      </c>
      <c r="B104" s="6" t="s">
        <v>1419</v>
      </c>
      <c r="C104" s="6" t="s">
        <v>1420</v>
      </c>
      <c r="D104" s="6" t="s">
        <v>1378</v>
      </c>
      <c r="E104" s="5" t="s">
        <v>210</v>
      </c>
      <c r="F104" s="10">
        <v>9.105</v>
      </c>
      <c r="G104" s="10">
        <v>151.23</v>
      </c>
      <c r="H104" s="9">
        <v>1376.88</v>
      </c>
    </row>
    <row r="105" ht="16.3" customHeight="1" spans="1:8">
      <c r="A105" s="5" t="s">
        <v>524</v>
      </c>
      <c r="B105" s="6" t="s">
        <v>1421</v>
      </c>
      <c r="C105" s="6" t="s">
        <v>1420</v>
      </c>
      <c r="D105" s="6" t="s">
        <v>1422</v>
      </c>
      <c r="E105" s="5" t="s">
        <v>210</v>
      </c>
      <c r="F105" s="10">
        <v>2.103</v>
      </c>
      <c r="G105" s="10">
        <v>302.467</v>
      </c>
      <c r="H105" s="9">
        <v>636.1</v>
      </c>
    </row>
    <row r="106" ht="16.3" customHeight="1" spans="1:8">
      <c r="A106" s="5" t="s">
        <v>527</v>
      </c>
      <c r="B106" s="6" t="s">
        <v>1423</v>
      </c>
      <c r="C106" s="6" t="s">
        <v>1424</v>
      </c>
      <c r="D106" s="6" t="s">
        <v>1425</v>
      </c>
      <c r="E106" s="5" t="s">
        <v>210</v>
      </c>
      <c r="F106" s="10">
        <v>1.596</v>
      </c>
      <c r="G106" s="10">
        <v>102</v>
      </c>
      <c r="H106" s="9">
        <v>162.79</v>
      </c>
    </row>
    <row r="107" ht="16.3" customHeight="1" spans="1:8">
      <c r="A107" s="5" t="s">
        <v>531</v>
      </c>
      <c r="B107" s="6" t="s">
        <v>1426</v>
      </c>
      <c r="C107" s="6" t="s">
        <v>1427</v>
      </c>
      <c r="D107" s="6" t="s">
        <v>391</v>
      </c>
      <c r="E107" s="5" t="s">
        <v>39</v>
      </c>
      <c r="F107" s="10">
        <v>29.625</v>
      </c>
      <c r="G107" s="10">
        <v>19.47</v>
      </c>
      <c r="H107" s="9">
        <v>576.8</v>
      </c>
    </row>
    <row r="108" ht="16.3" customHeight="1" spans="1:8">
      <c r="A108" s="5" t="s">
        <v>533</v>
      </c>
      <c r="B108" s="6" t="s">
        <v>1428</v>
      </c>
      <c r="C108" s="6" t="s">
        <v>1429</v>
      </c>
      <c r="D108" s="6" t="s">
        <v>1430</v>
      </c>
      <c r="E108" s="5" t="s">
        <v>45</v>
      </c>
      <c r="F108" s="10">
        <v>24.24</v>
      </c>
      <c r="G108" s="10">
        <v>36.175</v>
      </c>
      <c r="H108" s="9">
        <v>876.88</v>
      </c>
    </row>
    <row r="109" ht="16.3" customHeight="1" spans="1:8">
      <c r="A109" s="5" t="s">
        <v>535</v>
      </c>
      <c r="B109" s="6" t="s">
        <v>1431</v>
      </c>
      <c r="C109" s="6" t="s">
        <v>1432</v>
      </c>
      <c r="D109" s="6" t="s">
        <v>6</v>
      </c>
      <c r="E109" s="5" t="s">
        <v>1236</v>
      </c>
      <c r="F109" s="10">
        <v>48.18</v>
      </c>
      <c r="G109" s="10">
        <v>12.48</v>
      </c>
      <c r="H109" s="9">
        <v>601.28</v>
      </c>
    </row>
    <row r="110" ht="16.3" customHeight="1" spans="1:8">
      <c r="A110" s="5" t="s">
        <v>537</v>
      </c>
      <c r="B110" s="6" t="s">
        <v>1433</v>
      </c>
      <c r="C110" s="6" t="s">
        <v>1434</v>
      </c>
      <c r="D110" s="6" t="s">
        <v>1435</v>
      </c>
      <c r="E110" s="5" t="s">
        <v>1236</v>
      </c>
      <c r="F110" s="10">
        <v>0.4</v>
      </c>
      <c r="G110" s="10">
        <v>10.8</v>
      </c>
      <c r="H110" s="9">
        <v>4.32</v>
      </c>
    </row>
    <row r="111" ht="16.3" customHeight="1" spans="1:8">
      <c r="A111" s="5" t="s">
        <v>539</v>
      </c>
      <c r="B111" s="6" t="s">
        <v>1436</v>
      </c>
      <c r="C111" s="6" t="s">
        <v>1437</v>
      </c>
      <c r="D111" s="6" t="s">
        <v>6</v>
      </c>
      <c r="E111" s="5" t="s">
        <v>1236</v>
      </c>
      <c r="F111" s="10">
        <v>42.308</v>
      </c>
      <c r="G111" s="10">
        <v>19.63</v>
      </c>
      <c r="H111" s="9">
        <v>830.51</v>
      </c>
    </row>
    <row r="112" ht="16.3" customHeight="1" spans="1:8">
      <c r="A112" s="5" t="s">
        <v>542</v>
      </c>
      <c r="B112" s="6" t="s">
        <v>1438</v>
      </c>
      <c r="C112" s="6" t="s">
        <v>1439</v>
      </c>
      <c r="D112" s="6" t="s">
        <v>6</v>
      </c>
      <c r="E112" s="5" t="s">
        <v>1236</v>
      </c>
      <c r="F112" s="10">
        <v>83.875</v>
      </c>
      <c r="G112" s="10">
        <v>20</v>
      </c>
      <c r="H112" s="9">
        <v>1677.49</v>
      </c>
    </row>
    <row r="113" ht="16.3" customHeight="1" spans="1:8">
      <c r="A113" s="5" t="s">
        <v>544</v>
      </c>
      <c r="B113" s="6" t="s">
        <v>1440</v>
      </c>
      <c r="C113" s="6" t="s">
        <v>1441</v>
      </c>
      <c r="D113" s="6" t="s">
        <v>6</v>
      </c>
      <c r="E113" s="5" t="s">
        <v>1236</v>
      </c>
      <c r="F113" s="10">
        <v>189.015</v>
      </c>
      <c r="G113" s="10">
        <v>1.02</v>
      </c>
      <c r="H113" s="9">
        <v>192.8</v>
      </c>
    </row>
    <row r="114" ht="16.3" customHeight="1" spans="1:8">
      <c r="A114" s="5" t="s">
        <v>546</v>
      </c>
      <c r="B114" s="6" t="s">
        <v>1442</v>
      </c>
      <c r="C114" s="6" t="s">
        <v>1443</v>
      </c>
      <c r="D114" s="6" t="s">
        <v>6</v>
      </c>
      <c r="E114" s="5" t="s">
        <v>1236</v>
      </c>
      <c r="F114" s="10">
        <v>23.832</v>
      </c>
      <c r="G114" s="10">
        <v>24.28</v>
      </c>
      <c r="H114" s="9">
        <v>578.64</v>
      </c>
    </row>
    <row r="115" ht="16.3" customHeight="1" spans="1:8">
      <c r="A115" s="5" t="s">
        <v>553</v>
      </c>
      <c r="B115" s="6" t="s">
        <v>1444</v>
      </c>
      <c r="C115" s="6" t="s">
        <v>1445</v>
      </c>
      <c r="D115" s="6" t="s">
        <v>6</v>
      </c>
      <c r="E115" s="5" t="s">
        <v>1236</v>
      </c>
      <c r="F115" s="10">
        <v>385.216</v>
      </c>
      <c r="G115" s="10">
        <v>2.25</v>
      </c>
      <c r="H115" s="9">
        <v>866.74</v>
      </c>
    </row>
    <row r="116" ht="16.3" customHeight="1" spans="1:8">
      <c r="A116" s="5" t="s">
        <v>557</v>
      </c>
      <c r="B116" s="6" t="s">
        <v>1444</v>
      </c>
      <c r="C116" s="6" t="s">
        <v>1446</v>
      </c>
      <c r="D116" s="6" t="s">
        <v>6</v>
      </c>
      <c r="E116" s="5" t="s">
        <v>1236</v>
      </c>
      <c r="F116" s="10">
        <v>187.2</v>
      </c>
      <c r="G116" s="10">
        <v>12.01</v>
      </c>
      <c r="H116" s="9">
        <v>2248.27</v>
      </c>
    </row>
    <row r="117" ht="16.3" customHeight="1" spans="1:8">
      <c r="A117" s="5" t="s">
        <v>560</v>
      </c>
      <c r="B117" s="6" t="s">
        <v>1447</v>
      </c>
      <c r="C117" s="6" t="s">
        <v>1448</v>
      </c>
      <c r="D117" s="6" t="s">
        <v>6</v>
      </c>
      <c r="E117" s="5" t="s">
        <v>1236</v>
      </c>
      <c r="F117" s="10">
        <v>28.891</v>
      </c>
      <c r="G117" s="10">
        <v>2.7</v>
      </c>
      <c r="H117" s="9">
        <v>78.01</v>
      </c>
    </row>
    <row r="118" ht="16.3" customHeight="1" spans="1:8">
      <c r="A118" s="5" t="s">
        <v>565</v>
      </c>
      <c r="B118" s="6" t="s">
        <v>1447</v>
      </c>
      <c r="C118" s="6" t="s">
        <v>1449</v>
      </c>
      <c r="D118" s="6" t="s">
        <v>6</v>
      </c>
      <c r="E118" s="5" t="s">
        <v>1236</v>
      </c>
      <c r="F118" s="10">
        <v>14.04</v>
      </c>
      <c r="G118" s="10">
        <v>14.06</v>
      </c>
      <c r="H118" s="9">
        <v>197.4</v>
      </c>
    </row>
    <row r="119" ht="16.3" customHeight="1" spans="1:8">
      <c r="A119" s="5" t="s">
        <v>569</v>
      </c>
      <c r="B119" s="6" t="s">
        <v>1450</v>
      </c>
      <c r="C119" s="6" t="s">
        <v>1451</v>
      </c>
      <c r="D119" s="6" t="s">
        <v>1452</v>
      </c>
      <c r="E119" s="5" t="s">
        <v>1236</v>
      </c>
      <c r="F119" s="10">
        <v>0.494</v>
      </c>
      <c r="G119" s="10">
        <v>9.82</v>
      </c>
      <c r="H119" s="9">
        <v>4.85</v>
      </c>
    </row>
    <row r="120" ht="16.3" customHeight="1" spans="1:8">
      <c r="A120" s="5" t="s">
        <v>573</v>
      </c>
      <c r="B120" s="6" t="s">
        <v>1453</v>
      </c>
      <c r="C120" s="6" t="s">
        <v>1454</v>
      </c>
      <c r="D120" s="6" t="s">
        <v>6</v>
      </c>
      <c r="E120" s="5" t="s">
        <v>1236</v>
      </c>
      <c r="F120" s="10">
        <v>127.721</v>
      </c>
      <c r="G120" s="10">
        <v>9.91</v>
      </c>
      <c r="H120" s="9">
        <v>1265.71</v>
      </c>
    </row>
    <row r="121" ht="16.3" customHeight="1" spans="1:8">
      <c r="A121" s="5" t="s">
        <v>576</v>
      </c>
      <c r="B121" s="6" t="s">
        <v>1455</v>
      </c>
      <c r="C121" s="6" t="s">
        <v>1456</v>
      </c>
      <c r="D121" s="6" t="s">
        <v>6</v>
      </c>
      <c r="E121" s="5" t="s">
        <v>1236</v>
      </c>
      <c r="F121" s="10">
        <v>92.411</v>
      </c>
      <c r="G121" s="10">
        <v>57.37</v>
      </c>
      <c r="H121" s="9">
        <v>5301.59</v>
      </c>
    </row>
    <row r="122" ht="16.3" customHeight="1" spans="1:8">
      <c r="A122" s="5" t="s">
        <v>1457</v>
      </c>
      <c r="B122" s="6" t="s">
        <v>1458</v>
      </c>
      <c r="C122" s="6" t="s">
        <v>1459</v>
      </c>
      <c r="D122" s="6" t="s">
        <v>6</v>
      </c>
      <c r="E122" s="5" t="s">
        <v>1236</v>
      </c>
      <c r="F122" s="10">
        <v>453.57</v>
      </c>
      <c r="G122" s="10">
        <v>3.05</v>
      </c>
      <c r="H122" s="9">
        <v>1383.39</v>
      </c>
    </row>
    <row r="123" ht="16.3" customHeight="1" spans="1:8">
      <c r="A123" s="5" t="s">
        <v>1460</v>
      </c>
      <c r="B123" s="6" t="s">
        <v>1461</v>
      </c>
      <c r="C123" s="6" t="s">
        <v>1462</v>
      </c>
      <c r="D123" s="6" t="s">
        <v>6</v>
      </c>
      <c r="E123" s="5" t="s">
        <v>1236</v>
      </c>
      <c r="F123" s="10">
        <v>31.917</v>
      </c>
      <c r="G123" s="10">
        <v>46.9</v>
      </c>
      <c r="H123" s="9">
        <v>1496.9</v>
      </c>
    </row>
    <row r="124" ht="16.3" customHeight="1" spans="1:8">
      <c r="A124" s="5" t="s">
        <v>1463</v>
      </c>
      <c r="B124" s="6" t="s">
        <v>1464</v>
      </c>
      <c r="C124" s="6" t="s">
        <v>1465</v>
      </c>
      <c r="D124" s="6" t="s">
        <v>6</v>
      </c>
      <c r="E124" s="5" t="s">
        <v>1236</v>
      </c>
      <c r="F124" s="10">
        <v>18.488</v>
      </c>
      <c r="G124" s="10">
        <v>1.18</v>
      </c>
      <c r="H124" s="9">
        <v>21.82</v>
      </c>
    </row>
    <row r="125" ht="16.3" customHeight="1" spans="1:8">
      <c r="A125" s="5" t="s">
        <v>1466</v>
      </c>
      <c r="B125" s="6" t="s">
        <v>1467</v>
      </c>
      <c r="C125" s="6" t="s">
        <v>1468</v>
      </c>
      <c r="D125" s="6" t="s">
        <v>6</v>
      </c>
      <c r="E125" s="5" t="s">
        <v>1236</v>
      </c>
      <c r="F125" s="10">
        <v>31.951</v>
      </c>
      <c r="G125" s="10">
        <v>4</v>
      </c>
      <c r="H125" s="9">
        <v>127.81</v>
      </c>
    </row>
    <row r="126" ht="16.3" customHeight="1" spans="1:8">
      <c r="A126" s="5" t="s">
        <v>1469</v>
      </c>
      <c r="B126" s="6" t="s">
        <v>1470</v>
      </c>
      <c r="C126" s="6" t="s">
        <v>1471</v>
      </c>
      <c r="D126" s="6" t="s">
        <v>6</v>
      </c>
      <c r="E126" s="5" t="s">
        <v>1236</v>
      </c>
      <c r="F126" s="10">
        <v>9.69</v>
      </c>
      <c r="G126" s="10">
        <v>4.47</v>
      </c>
      <c r="H126" s="9">
        <v>43.31</v>
      </c>
    </row>
    <row r="127" ht="16.3" customHeight="1" spans="1:8">
      <c r="A127" s="5" t="s">
        <v>1472</v>
      </c>
      <c r="B127" s="6" t="s">
        <v>1473</v>
      </c>
      <c r="C127" s="6" t="s">
        <v>1474</v>
      </c>
      <c r="D127" s="6" t="s">
        <v>6</v>
      </c>
      <c r="E127" s="5" t="s">
        <v>1236</v>
      </c>
      <c r="F127" s="10">
        <v>6.395</v>
      </c>
      <c r="G127" s="10">
        <v>7.26</v>
      </c>
      <c r="H127" s="9">
        <v>46.42</v>
      </c>
    </row>
    <row r="128" ht="25.6" customHeight="1" spans="1:8">
      <c r="A128" s="1" t="s">
        <v>1205</v>
      </c>
      <c r="B128" s="1"/>
      <c r="C128" s="1"/>
      <c r="D128" s="1"/>
      <c r="E128" s="1"/>
      <c r="F128" s="1"/>
      <c r="G128" s="1"/>
      <c r="H128" s="1"/>
    </row>
    <row r="129" ht="17.85" customHeight="1" spans="1:8">
      <c r="A129" s="2" t="s">
        <v>6</v>
      </c>
      <c r="B129" s="2"/>
      <c r="C129" s="2"/>
      <c r="D129" s="2"/>
      <c r="E129" s="2"/>
      <c r="F129" s="2"/>
      <c r="G129" s="2"/>
      <c r="H129" s="2"/>
    </row>
    <row r="130" ht="17.05" customHeight="1" spans="1:8">
      <c r="A130" s="3" t="s">
        <v>21</v>
      </c>
      <c r="B130" s="3"/>
      <c r="C130" s="3"/>
      <c r="D130" s="3"/>
      <c r="E130" s="3"/>
      <c r="F130" s="3"/>
      <c r="G130" s="2" t="s">
        <v>399</v>
      </c>
      <c r="H130" s="2"/>
    </row>
    <row r="131" ht="31" customHeight="1" spans="1:8">
      <c r="A131" s="4" t="s">
        <v>22</v>
      </c>
      <c r="B131" s="4" t="s">
        <v>1206</v>
      </c>
      <c r="C131" s="4" t="s">
        <v>1207</v>
      </c>
      <c r="D131" s="4" t="s">
        <v>1208</v>
      </c>
      <c r="E131" s="4" t="s">
        <v>32</v>
      </c>
      <c r="F131" s="5" t="s">
        <v>33</v>
      </c>
      <c r="G131" s="4" t="s">
        <v>1209</v>
      </c>
      <c r="H131" s="5" t="s">
        <v>202</v>
      </c>
    </row>
    <row r="132" ht="16.3" customHeight="1" spans="1:8">
      <c r="A132" s="5" t="s">
        <v>1475</v>
      </c>
      <c r="B132" s="6" t="s">
        <v>1476</v>
      </c>
      <c r="C132" s="6" t="s">
        <v>1477</v>
      </c>
      <c r="D132" s="6" t="s">
        <v>6</v>
      </c>
      <c r="E132" s="5" t="s">
        <v>1236</v>
      </c>
      <c r="F132" s="10">
        <v>1.087</v>
      </c>
      <c r="G132" s="10">
        <v>11.79</v>
      </c>
      <c r="H132" s="9">
        <v>12.82</v>
      </c>
    </row>
    <row r="133" ht="16.3" customHeight="1" spans="1:8">
      <c r="A133" s="5" t="s">
        <v>1478</v>
      </c>
      <c r="B133" s="6" t="s">
        <v>1479</v>
      </c>
      <c r="C133" s="6" t="s">
        <v>1480</v>
      </c>
      <c r="D133" s="6" t="s">
        <v>6</v>
      </c>
      <c r="E133" s="5" t="s">
        <v>1236</v>
      </c>
      <c r="F133" s="10">
        <v>3.578</v>
      </c>
      <c r="G133" s="10">
        <v>12.83</v>
      </c>
      <c r="H133" s="9">
        <v>45.91</v>
      </c>
    </row>
    <row r="134" ht="16.3" customHeight="1" spans="1:8">
      <c r="A134" s="5" t="s">
        <v>1481</v>
      </c>
      <c r="B134" s="6" t="s">
        <v>1482</v>
      </c>
      <c r="C134" s="6" t="s">
        <v>1483</v>
      </c>
      <c r="D134" s="6" t="s">
        <v>6</v>
      </c>
      <c r="E134" s="5" t="s">
        <v>1236</v>
      </c>
      <c r="F134" s="10">
        <v>1.871</v>
      </c>
      <c r="G134" s="10">
        <v>3.31</v>
      </c>
      <c r="H134" s="9">
        <v>6.19</v>
      </c>
    </row>
    <row r="135" ht="16.3" customHeight="1" spans="1:8">
      <c r="A135" s="5" t="s">
        <v>1484</v>
      </c>
      <c r="B135" s="6" t="s">
        <v>1485</v>
      </c>
      <c r="C135" s="6" t="s">
        <v>1486</v>
      </c>
      <c r="D135" s="6" t="s">
        <v>6</v>
      </c>
      <c r="E135" s="5" t="s">
        <v>1236</v>
      </c>
      <c r="F135" s="10">
        <v>4.293</v>
      </c>
      <c r="G135" s="10">
        <v>6.68</v>
      </c>
      <c r="H135" s="9">
        <v>28.68</v>
      </c>
    </row>
    <row r="136" ht="16.3" customHeight="1" spans="1:8">
      <c r="A136" s="5" t="s">
        <v>1487</v>
      </c>
      <c r="B136" s="6" t="s">
        <v>1488</v>
      </c>
      <c r="C136" s="6" t="s">
        <v>1489</v>
      </c>
      <c r="D136" s="6" t="s">
        <v>6</v>
      </c>
      <c r="E136" s="5" t="s">
        <v>1236</v>
      </c>
      <c r="F136" s="10">
        <v>25.343</v>
      </c>
      <c r="G136" s="10">
        <v>14.65</v>
      </c>
      <c r="H136" s="9">
        <v>371.27</v>
      </c>
    </row>
    <row r="137" ht="16.3" customHeight="1" spans="1:8">
      <c r="A137" s="5" t="s">
        <v>1490</v>
      </c>
      <c r="B137" s="6" t="s">
        <v>1491</v>
      </c>
      <c r="C137" s="6" t="s">
        <v>1492</v>
      </c>
      <c r="D137" s="6" t="s">
        <v>6</v>
      </c>
      <c r="E137" s="5" t="s">
        <v>1236</v>
      </c>
      <c r="F137" s="10">
        <v>8.377</v>
      </c>
      <c r="G137" s="10">
        <v>24.78</v>
      </c>
      <c r="H137" s="9">
        <v>207.58</v>
      </c>
    </row>
    <row r="138" ht="16.3" customHeight="1" spans="1:8">
      <c r="A138" s="5" t="s">
        <v>1493</v>
      </c>
      <c r="B138" s="6" t="s">
        <v>1494</v>
      </c>
      <c r="C138" s="6" t="s">
        <v>1495</v>
      </c>
      <c r="D138" s="6" t="s">
        <v>6</v>
      </c>
      <c r="E138" s="5" t="s">
        <v>1236</v>
      </c>
      <c r="F138" s="10">
        <v>92.284</v>
      </c>
      <c r="G138" s="10">
        <v>2.92</v>
      </c>
      <c r="H138" s="9">
        <v>269.47</v>
      </c>
    </row>
    <row r="139" ht="16.3" customHeight="1" spans="1:8">
      <c r="A139" s="5" t="s">
        <v>1496</v>
      </c>
      <c r="B139" s="6" t="s">
        <v>1497</v>
      </c>
      <c r="C139" s="6" t="s">
        <v>1498</v>
      </c>
      <c r="D139" s="6" t="s">
        <v>6</v>
      </c>
      <c r="E139" s="5" t="s">
        <v>1236</v>
      </c>
      <c r="F139" s="10">
        <v>143.997</v>
      </c>
      <c r="G139" s="10">
        <v>4.68</v>
      </c>
      <c r="H139" s="9">
        <v>673.9</v>
      </c>
    </row>
    <row r="140" ht="16.3" customHeight="1" spans="1:8">
      <c r="A140" s="5" t="s">
        <v>1499</v>
      </c>
      <c r="B140" s="6" t="s">
        <v>1500</v>
      </c>
      <c r="C140" s="6" t="s">
        <v>1501</v>
      </c>
      <c r="D140" s="6" t="s">
        <v>6</v>
      </c>
      <c r="E140" s="5" t="s">
        <v>1236</v>
      </c>
      <c r="F140" s="10">
        <v>25.921</v>
      </c>
      <c r="G140" s="10">
        <v>21.45</v>
      </c>
      <c r="H140" s="9">
        <v>556</v>
      </c>
    </row>
    <row r="141" ht="16.3" customHeight="1" spans="1:8">
      <c r="A141" s="5" t="s">
        <v>1502</v>
      </c>
      <c r="B141" s="6" t="s">
        <v>1503</v>
      </c>
      <c r="C141" s="6" t="s">
        <v>1504</v>
      </c>
      <c r="D141" s="6" t="s">
        <v>6</v>
      </c>
      <c r="E141" s="5" t="s">
        <v>1236</v>
      </c>
      <c r="F141" s="10">
        <v>2.383</v>
      </c>
      <c r="G141" s="10">
        <v>11.31</v>
      </c>
      <c r="H141" s="9">
        <v>26.95</v>
      </c>
    </row>
    <row r="142" ht="16.3" customHeight="1" spans="1:8">
      <c r="A142" s="5" t="s">
        <v>1505</v>
      </c>
      <c r="B142" s="6" t="s">
        <v>1506</v>
      </c>
      <c r="C142" s="6" t="s">
        <v>1507</v>
      </c>
      <c r="D142" s="6" t="s">
        <v>6</v>
      </c>
      <c r="E142" s="5" t="s">
        <v>1236</v>
      </c>
      <c r="F142" s="10">
        <v>75.392</v>
      </c>
      <c r="G142" s="10">
        <v>12.2</v>
      </c>
      <c r="H142" s="9">
        <v>919.78</v>
      </c>
    </row>
    <row r="143" ht="16.3" customHeight="1" spans="1:8">
      <c r="A143" s="5" t="s">
        <v>1508</v>
      </c>
      <c r="B143" s="6" t="s">
        <v>1509</v>
      </c>
      <c r="C143" s="6" t="s">
        <v>1510</v>
      </c>
      <c r="D143" s="6" t="s">
        <v>6</v>
      </c>
      <c r="E143" s="5" t="s">
        <v>1236</v>
      </c>
      <c r="F143" s="10">
        <v>22.533</v>
      </c>
      <c r="G143" s="10">
        <v>13.52</v>
      </c>
      <c r="H143" s="9">
        <v>304.64</v>
      </c>
    </row>
    <row r="144" ht="16.3" customHeight="1" spans="1:8">
      <c r="A144" s="5" t="s">
        <v>1511</v>
      </c>
      <c r="B144" s="6" t="s">
        <v>1512</v>
      </c>
      <c r="C144" s="6" t="s">
        <v>1513</v>
      </c>
      <c r="D144" s="6" t="s">
        <v>1514</v>
      </c>
      <c r="E144" s="5" t="s">
        <v>1236</v>
      </c>
      <c r="F144" s="10">
        <v>0.677</v>
      </c>
      <c r="G144" s="10">
        <v>3.57</v>
      </c>
      <c r="H144" s="9">
        <v>2.42</v>
      </c>
    </row>
    <row r="145" ht="16.3" customHeight="1" spans="1:8">
      <c r="A145" s="5" t="s">
        <v>1515</v>
      </c>
      <c r="B145" s="6" t="s">
        <v>1516</v>
      </c>
      <c r="C145" s="6" t="s">
        <v>1517</v>
      </c>
      <c r="D145" s="6" t="s">
        <v>6</v>
      </c>
      <c r="E145" s="5" t="s">
        <v>244</v>
      </c>
      <c r="F145" s="10">
        <v>359.852</v>
      </c>
      <c r="G145" s="10">
        <v>2.05</v>
      </c>
      <c r="H145" s="9">
        <v>737.7</v>
      </c>
    </row>
    <row r="146" ht="16.3" customHeight="1" spans="1:8">
      <c r="A146" s="5" t="s">
        <v>1518</v>
      </c>
      <c r="B146" s="6" t="s">
        <v>1519</v>
      </c>
      <c r="C146" s="6" t="s">
        <v>1520</v>
      </c>
      <c r="D146" s="6" t="s">
        <v>6</v>
      </c>
      <c r="E146" s="5" t="s">
        <v>1236</v>
      </c>
      <c r="F146" s="10">
        <v>112.23</v>
      </c>
      <c r="G146" s="10">
        <v>2.88</v>
      </c>
      <c r="H146" s="9">
        <v>323.22</v>
      </c>
    </row>
    <row r="147" ht="16.3" customHeight="1" spans="1:8">
      <c r="A147" s="5" t="s">
        <v>1521</v>
      </c>
      <c r="B147" s="6" t="s">
        <v>1522</v>
      </c>
      <c r="C147" s="6" t="s">
        <v>1523</v>
      </c>
      <c r="D147" s="6" t="s">
        <v>6</v>
      </c>
      <c r="E147" s="5" t="s">
        <v>244</v>
      </c>
      <c r="F147" s="10">
        <v>224.46</v>
      </c>
      <c r="G147" s="10">
        <v>4.01</v>
      </c>
      <c r="H147" s="9">
        <v>900.09</v>
      </c>
    </row>
    <row r="148" ht="16.3" customHeight="1" spans="1:8">
      <c r="A148" s="5" t="s">
        <v>1524</v>
      </c>
      <c r="B148" s="6" t="s">
        <v>1525</v>
      </c>
      <c r="C148" s="6" t="s">
        <v>1526</v>
      </c>
      <c r="D148" s="6" t="s">
        <v>6</v>
      </c>
      <c r="E148" s="5" t="s">
        <v>1236</v>
      </c>
      <c r="F148" s="10">
        <v>93.599</v>
      </c>
      <c r="G148" s="10">
        <v>13.2</v>
      </c>
      <c r="H148" s="9">
        <v>1235.51</v>
      </c>
    </row>
    <row r="149" ht="16.3" customHeight="1" spans="1:8">
      <c r="A149" s="5" t="s">
        <v>1527</v>
      </c>
      <c r="B149" s="6" t="s">
        <v>1528</v>
      </c>
      <c r="C149" s="6" t="s">
        <v>1529</v>
      </c>
      <c r="D149" s="6" t="s">
        <v>6</v>
      </c>
      <c r="E149" s="5" t="s">
        <v>1236</v>
      </c>
      <c r="F149" s="10">
        <v>0.639</v>
      </c>
      <c r="G149" s="10">
        <v>3.722</v>
      </c>
      <c r="H149" s="9">
        <v>2.38</v>
      </c>
    </row>
    <row r="150" ht="27.9" customHeight="1" spans="1:8">
      <c r="A150" s="5" t="s">
        <v>1530</v>
      </c>
      <c r="B150" s="6" t="s">
        <v>1531</v>
      </c>
      <c r="C150" s="6" t="s">
        <v>1532</v>
      </c>
      <c r="D150" s="6" t="s">
        <v>6</v>
      </c>
      <c r="E150" s="5" t="s">
        <v>1236</v>
      </c>
      <c r="F150" s="10">
        <v>12362.16</v>
      </c>
      <c r="G150" s="10">
        <v>4.581</v>
      </c>
      <c r="H150" s="9">
        <v>56631.05</v>
      </c>
    </row>
    <row r="151" ht="16.3" customHeight="1" spans="1:8">
      <c r="A151" s="5" t="s">
        <v>1533</v>
      </c>
      <c r="B151" s="6" t="s">
        <v>1534</v>
      </c>
      <c r="C151" s="6" t="s">
        <v>1535</v>
      </c>
      <c r="D151" s="6" t="s">
        <v>1536</v>
      </c>
      <c r="E151" s="5" t="s">
        <v>39</v>
      </c>
      <c r="F151" s="10">
        <v>2.835</v>
      </c>
      <c r="G151" s="10">
        <v>21.62</v>
      </c>
      <c r="H151" s="9">
        <v>61.29</v>
      </c>
    </row>
    <row r="152" ht="16.3" customHeight="1" spans="1:8">
      <c r="A152" s="5" t="s">
        <v>1537</v>
      </c>
      <c r="B152" s="6" t="s">
        <v>1538</v>
      </c>
      <c r="C152" s="6" t="s">
        <v>1539</v>
      </c>
      <c r="D152" s="6" t="s">
        <v>1540</v>
      </c>
      <c r="E152" s="5" t="s">
        <v>39</v>
      </c>
      <c r="F152" s="10">
        <v>47.14</v>
      </c>
      <c r="G152" s="10">
        <v>2.22</v>
      </c>
      <c r="H152" s="9">
        <v>104.65</v>
      </c>
    </row>
    <row r="153" ht="16.3" customHeight="1" spans="1:8">
      <c r="A153" s="5" t="s">
        <v>1541</v>
      </c>
      <c r="B153" s="6" t="s">
        <v>1542</v>
      </c>
      <c r="C153" s="6" t="s">
        <v>1543</v>
      </c>
      <c r="D153" s="6" t="s">
        <v>1544</v>
      </c>
      <c r="E153" s="5" t="s">
        <v>45</v>
      </c>
      <c r="F153" s="10">
        <v>215.888</v>
      </c>
      <c r="G153" s="10">
        <v>0.81</v>
      </c>
      <c r="H153" s="9">
        <v>174.87</v>
      </c>
    </row>
    <row r="154" ht="16.3" customHeight="1" spans="1:8">
      <c r="A154" s="5" t="s">
        <v>1545</v>
      </c>
      <c r="B154" s="6" t="s">
        <v>1546</v>
      </c>
      <c r="C154" s="6" t="s">
        <v>368</v>
      </c>
      <c r="D154" s="6" t="s">
        <v>6</v>
      </c>
      <c r="E154" s="5" t="s">
        <v>39</v>
      </c>
      <c r="F154" s="10">
        <v>209.6</v>
      </c>
      <c r="G154" s="10">
        <v>6.5</v>
      </c>
      <c r="H154" s="9">
        <v>1362.4</v>
      </c>
    </row>
    <row r="155" ht="16.3" customHeight="1" spans="1:8">
      <c r="A155" s="5" t="s">
        <v>1547</v>
      </c>
      <c r="B155" s="6" t="s">
        <v>1546</v>
      </c>
      <c r="C155" s="6" t="s">
        <v>1548</v>
      </c>
      <c r="D155" s="6" t="s">
        <v>1549</v>
      </c>
      <c r="E155" s="5" t="s">
        <v>64</v>
      </c>
      <c r="F155" s="10">
        <v>10.1</v>
      </c>
      <c r="G155" s="10">
        <v>750</v>
      </c>
      <c r="H155" s="9">
        <v>7575</v>
      </c>
    </row>
    <row r="156" ht="16.3" customHeight="1" spans="1:8">
      <c r="A156" s="5" t="s">
        <v>1550</v>
      </c>
      <c r="B156" s="6" t="s">
        <v>1551</v>
      </c>
      <c r="C156" s="6" t="s">
        <v>1552</v>
      </c>
      <c r="D156" s="6" t="s">
        <v>1553</v>
      </c>
      <c r="E156" s="5" t="s">
        <v>39</v>
      </c>
      <c r="F156" s="10">
        <v>716.832</v>
      </c>
      <c r="G156" s="10">
        <v>1.68</v>
      </c>
      <c r="H156" s="9">
        <v>1204.28</v>
      </c>
    </row>
    <row r="157" ht="16.3" customHeight="1" spans="1:8">
      <c r="A157" s="5" t="s">
        <v>1554</v>
      </c>
      <c r="B157" s="6" t="s">
        <v>1555</v>
      </c>
      <c r="C157" s="6" t="s">
        <v>1556</v>
      </c>
      <c r="D157" s="6" t="s">
        <v>1544</v>
      </c>
      <c r="E157" s="5" t="s">
        <v>39</v>
      </c>
      <c r="F157" s="10">
        <v>43.178</v>
      </c>
      <c r="G157" s="10">
        <v>1.74</v>
      </c>
      <c r="H157" s="9">
        <v>75.13</v>
      </c>
    </row>
    <row r="158" ht="16.3" customHeight="1" spans="1:8">
      <c r="A158" s="5" t="s">
        <v>1557</v>
      </c>
      <c r="B158" s="6" t="s">
        <v>1558</v>
      </c>
      <c r="C158" s="6" t="s">
        <v>1559</v>
      </c>
      <c r="D158" s="6" t="s">
        <v>1560</v>
      </c>
      <c r="E158" s="5" t="s">
        <v>45</v>
      </c>
      <c r="F158" s="10">
        <v>127.646</v>
      </c>
      <c r="G158" s="10">
        <v>1.68</v>
      </c>
      <c r="H158" s="9">
        <v>214.45</v>
      </c>
    </row>
    <row r="159" ht="16.3" customHeight="1" spans="1:8">
      <c r="A159" s="5" t="s">
        <v>1561</v>
      </c>
      <c r="B159" s="6" t="s">
        <v>1562</v>
      </c>
      <c r="C159" s="6" t="s">
        <v>1563</v>
      </c>
      <c r="D159" s="6" t="s">
        <v>1564</v>
      </c>
      <c r="E159" s="5" t="s">
        <v>45</v>
      </c>
      <c r="F159" s="10">
        <v>183.01</v>
      </c>
      <c r="G159" s="10">
        <v>2.65</v>
      </c>
      <c r="H159" s="9">
        <v>484.98</v>
      </c>
    </row>
    <row r="160" ht="27.9" customHeight="1" spans="1:8">
      <c r="A160" s="5" t="s">
        <v>1565</v>
      </c>
      <c r="B160" s="6" t="s">
        <v>1566</v>
      </c>
      <c r="C160" s="6" t="s">
        <v>529</v>
      </c>
      <c r="D160" s="6" t="s">
        <v>1567</v>
      </c>
      <c r="E160" s="5" t="s">
        <v>64</v>
      </c>
      <c r="F160" s="10">
        <v>1</v>
      </c>
      <c r="G160" s="10">
        <v>2300</v>
      </c>
      <c r="H160" s="9">
        <v>2300</v>
      </c>
    </row>
    <row r="161" ht="16.3" customHeight="1" spans="1:8">
      <c r="A161" s="5" t="s">
        <v>1568</v>
      </c>
      <c r="B161" s="6" t="s">
        <v>1569</v>
      </c>
      <c r="C161" s="6" t="s">
        <v>1570</v>
      </c>
      <c r="D161" s="6" t="s">
        <v>6</v>
      </c>
      <c r="E161" s="5" t="s">
        <v>1236</v>
      </c>
      <c r="F161" s="10">
        <v>74.817</v>
      </c>
      <c r="G161" s="10">
        <v>44.25</v>
      </c>
      <c r="H161" s="9">
        <v>3310.66</v>
      </c>
    </row>
    <row r="162" ht="27.9" customHeight="1" spans="1:8">
      <c r="A162" s="5" t="s">
        <v>1571</v>
      </c>
      <c r="B162" s="6" t="s">
        <v>1572</v>
      </c>
      <c r="C162" s="6" t="s">
        <v>1573</v>
      </c>
      <c r="D162" s="6" t="s">
        <v>6</v>
      </c>
      <c r="E162" s="5" t="s">
        <v>1236</v>
      </c>
      <c r="F162" s="10">
        <v>7075.964</v>
      </c>
      <c r="G162" s="10">
        <v>0.44</v>
      </c>
      <c r="H162" s="9">
        <v>3113.42</v>
      </c>
    </row>
    <row r="163" ht="16.3" customHeight="1" spans="1:8">
      <c r="A163" s="5" t="s">
        <v>1574</v>
      </c>
      <c r="B163" s="6" t="s">
        <v>1575</v>
      </c>
      <c r="C163" s="6" t="s">
        <v>1576</v>
      </c>
      <c r="D163" s="6" t="s">
        <v>6</v>
      </c>
      <c r="E163" s="5" t="s">
        <v>1236</v>
      </c>
      <c r="F163" s="10">
        <v>3.724</v>
      </c>
      <c r="G163" s="10">
        <v>5.31</v>
      </c>
      <c r="H163" s="9">
        <v>19.77</v>
      </c>
    </row>
    <row r="164" ht="16.3" customHeight="1" spans="1:8">
      <c r="A164" s="5" t="s">
        <v>1577</v>
      </c>
      <c r="B164" s="6" t="s">
        <v>1578</v>
      </c>
      <c r="C164" s="6" t="s">
        <v>1579</v>
      </c>
      <c r="D164" s="6" t="s">
        <v>6</v>
      </c>
      <c r="E164" s="5" t="s">
        <v>244</v>
      </c>
      <c r="F164" s="10">
        <v>0.084</v>
      </c>
      <c r="G164" s="10">
        <v>88.5</v>
      </c>
      <c r="H164" s="9">
        <v>7.42</v>
      </c>
    </row>
    <row r="165" ht="16.3" customHeight="1" spans="1:8">
      <c r="A165" s="5" t="s">
        <v>1580</v>
      </c>
      <c r="B165" s="6" t="s">
        <v>1581</v>
      </c>
      <c r="C165" s="6" t="s">
        <v>1582</v>
      </c>
      <c r="D165" s="6" t="s">
        <v>6</v>
      </c>
      <c r="E165" s="5" t="s">
        <v>1583</v>
      </c>
      <c r="F165" s="10">
        <v>19.229</v>
      </c>
      <c r="G165" s="10">
        <v>0.66</v>
      </c>
      <c r="H165" s="9">
        <v>12.69</v>
      </c>
    </row>
    <row r="166" ht="27.9" customHeight="1" spans="1:8">
      <c r="A166" s="5" t="s">
        <v>1584</v>
      </c>
      <c r="B166" s="6" t="s">
        <v>1585</v>
      </c>
      <c r="C166" s="6" t="s">
        <v>1586</v>
      </c>
      <c r="D166" s="6" t="s">
        <v>6</v>
      </c>
      <c r="E166" s="5" t="s">
        <v>244</v>
      </c>
      <c r="F166" s="10">
        <v>1239.876</v>
      </c>
      <c r="G166" s="10">
        <v>3.28</v>
      </c>
      <c r="H166" s="9">
        <v>4066.79</v>
      </c>
    </row>
    <row r="167" ht="16.3" customHeight="1" spans="1:8">
      <c r="A167" s="5" t="s">
        <v>1587</v>
      </c>
      <c r="B167" s="6" t="s">
        <v>1588</v>
      </c>
      <c r="C167" s="6" t="s">
        <v>1589</v>
      </c>
      <c r="D167" s="6" t="s">
        <v>6</v>
      </c>
      <c r="E167" s="5" t="s">
        <v>1236</v>
      </c>
      <c r="F167" s="10">
        <v>0.051</v>
      </c>
      <c r="G167" s="10">
        <v>6.19</v>
      </c>
      <c r="H167" s="9">
        <v>0.32</v>
      </c>
    </row>
    <row r="168" ht="16.3" customHeight="1" spans="1:8">
      <c r="A168" s="5" t="s">
        <v>1590</v>
      </c>
      <c r="B168" s="6" t="s">
        <v>1591</v>
      </c>
      <c r="C168" s="6" t="s">
        <v>1592</v>
      </c>
      <c r="D168" s="6" t="s">
        <v>6</v>
      </c>
      <c r="E168" s="5" t="s">
        <v>1236</v>
      </c>
      <c r="F168" s="10">
        <v>9.47</v>
      </c>
      <c r="G168" s="10">
        <v>5.75</v>
      </c>
      <c r="H168" s="9">
        <v>54.45</v>
      </c>
    </row>
    <row r="169" ht="25.6" customHeight="1" spans="1:8">
      <c r="A169" s="1" t="s">
        <v>1205</v>
      </c>
      <c r="B169" s="1"/>
      <c r="C169" s="1"/>
      <c r="D169" s="1"/>
      <c r="E169" s="1"/>
      <c r="F169" s="1"/>
      <c r="G169" s="1"/>
      <c r="H169" s="1"/>
    </row>
    <row r="170" ht="17.85" customHeight="1" spans="1:8">
      <c r="A170" s="2" t="s">
        <v>6</v>
      </c>
      <c r="B170" s="2"/>
      <c r="C170" s="2"/>
      <c r="D170" s="2"/>
      <c r="E170" s="2"/>
      <c r="F170" s="2"/>
      <c r="G170" s="2"/>
      <c r="H170" s="2"/>
    </row>
    <row r="171" ht="17.05" customHeight="1" spans="1:8">
      <c r="A171" s="3" t="s">
        <v>21</v>
      </c>
      <c r="B171" s="3"/>
      <c r="C171" s="3"/>
      <c r="D171" s="3"/>
      <c r="E171" s="3"/>
      <c r="F171" s="3"/>
      <c r="G171" s="2" t="s">
        <v>442</v>
      </c>
      <c r="H171" s="2"/>
    </row>
    <row r="172" ht="31" customHeight="1" spans="1:8">
      <c r="A172" s="4" t="s">
        <v>22</v>
      </c>
      <c r="B172" s="4" t="s">
        <v>1206</v>
      </c>
      <c r="C172" s="4" t="s">
        <v>1207</v>
      </c>
      <c r="D172" s="4" t="s">
        <v>1208</v>
      </c>
      <c r="E172" s="4" t="s">
        <v>32</v>
      </c>
      <c r="F172" s="5" t="s">
        <v>33</v>
      </c>
      <c r="G172" s="4" t="s">
        <v>1209</v>
      </c>
      <c r="H172" s="5" t="s">
        <v>202</v>
      </c>
    </row>
    <row r="173" ht="16.3" customHeight="1" spans="1:8">
      <c r="A173" s="5" t="s">
        <v>1593</v>
      </c>
      <c r="B173" s="6" t="s">
        <v>1594</v>
      </c>
      <c r="C173" s="6" t="s">
        <v>1403</v>
      </c>
      <c r="D173" s="6" t="s">
        <v>1595</v>
      </c>
      <c r="E173" s="5" t="s">
        <v>210</v>
      </c>
      <c r="F173" s="10">
        <v>81.741</v>
      </c>
      <c r="G173" s="10">
        <v>41.72</v>
      </c>
      <c r="H173" s="9">
        <v>3410.22</v>
      </c>
    </row>
    <row r="174" ht="16.3" customHeight="1" spans="1:8">
      <c r="A174" s="5" t="s">
        <v>1596</v>
      </c>
      <c r="B174" s="6" t="s">
        <v>1597</v>
      </c>
      <c r="C174" s="6" t="s">
        <v>1598</v>
      </c>
      <c r="D174" s="6" t="s">
        <v>6</v>
      </c>
      <c r="E174" s="5" t="s">
        <v>45</v>
      </c>
      <c r="F174" s="10">
        <v>5.258</v>
      </c>
      <c r="G174" s="10">
        <v>5.31</v>
      </c>
      <c r="H174" s="9">
        <v>27.92</v>
      </c>
    </row>
    <row r="175" ht="16.3" customHeight="1" spans="1:8">
      <c r="A175" s="5" t="s">
        <v>1599</v>
      </c>
      <c r="B175" s="6" t="s">
        <v>1600</v>
      </c>
      <c r="C175" s="6" t="s">
        <v>1601</v>
      </c>
      <c r="D175" s="6" t="s">
        <v>6</v>
      </c>
      <c r="E175" s="5" t="s">
        <v>1236</v>
      </c>
      <c r="F175" s="10">
        <v>19.34</v>
      </c>
      <c r="G175" s="10">
        <v>5.75</v>
      </c>
      <c r="H175" s="9">
        <v>111.21</v>
      </c>
    </row>
    <row r="176" ht="16.3" customHeight="1" spans="1:8">
      <c r="A176" s="5" t="s">
        <v>1602</v>
      </c>
      <c r="B176" s="6" t="s">
        <v>1603</v>
      </c>
      <c r="C176" s="6" t="s">
        <v>1604</v>
      </c>
      <c r="D176" s="6" t="s">
        <v>1605</v>
      </c>
      <c r="E176" s="5" t="s">
        <v>1606</v>
      </c>
      <c r="F176" s="10">
        <v>2.341</v>
      </c>
      <c r="G176" s="10">
        <v>115.04</v>
      </c>
      <c r="H176" s="9">
        <v>269.28</v>
      </c>
    </row>
    <row r="177" ht="16.3" customHeight="1" spans="1:8">
      <c r="A177" s="5" t="s">
        <v>1607</v>
      </c>
      <c r="B177" s="6" t="s">
        <v>1608</v>
      </c>
      <c r="C177" s="6" t="s">
        <v>1609</v>
      </c>
      <c r="D177" s="6" t="s">
        <v>6</v>
      </c>
      <c r="E177" s="5" t="s">
        <v>45</v>
      </c>
      <c r="F177" s="10">
        <v>0.24</v>
      </c>
      <c r="G177" s="10">
        <v>10.62</v>
      </c>
      <c r="H177" s="9">
        <v>2.54</v>
      </c>
    </row>
    <row r="178" ht="16.3" customHeight="1" spans="1:8">
      <c r="A178" s="5" t="s">
        <v>1610</v>
      </c>
      <c r="B178" s="6" t="s">
        <v>1611</v>
      </c>
      <c r="C178" s="6" t="s">
        <v>1609</v>
      </c>
      <c r="D178" s="6" t="s">
        <v>6</v>
      </c>
      <c r="E178" s="5" t="s">
        <v>1612</v>
      </c>
      <c r="F178" s="10">
        <v>581.479</v>
      </c>
      <c r="G178" s="10">
        <v>0.44</v>
      </c>
      <c r="H178" s="9">
        <v>255.85</v>
      </c>
    </row>
    <row r="179" ht="16.3" customHeight="1" spans="1:8">
      <c r="A179" s="5" t="s">
        <v>1613</v>
      </c>
      <c r="B179" s="6" t="s">
        <v>1614</v>
      </c>
      <c r="C179" s="6" t="s">
        <v>1615</v>
      </c>
      <c r="D179" s="6" t="s">
        <v>1616</v>
      </c>
      <c r="E179" s="5" t="s">
        <v>244</v>
      </c>
      <c r="F179" s="10">
        <v>0.007</v>
      </c>
      <c r="G179" s="10">
        <v>2119</v>
      </c>
      <c r="H179" s="9">
        <v>15.38</v>
      </c>
    </row>
    <row r="180" ht="27.9" customHeight="1" spans="1:8">
      <c r="A180" s="5" t="s">
        <v>1617</v>
      </c>
      <c r="B180" s="6" t="s">
        <v>1618</v>
      </c>
      <c r="C180" s="6" t="s">
        <v>1619</v>
      </c>
      <c r="D180" s="6" t="s">
        <v>6</v>
      </c>
      <c r="E180" s="5" t="s">
        <v>1620</v>
      </c>
      <c r="F180" s="10">
        <v>3510.002</v>
      </c>
      <c r="G180" s="10">
        <v>1</v>
      </c>
      <c r="H180" s="9">
        <v>3510</v>
      </c>
    </row>
    <row r="181" ht="27.9" customHeight="1" spans="1:8">
      <c r="A181" s="5" t="s">
        <v>1621</v>
      </c>
      <c r="B181" s="6" t="s">
        <v>1622</v>
      </c>
      <c r="C181" s="6" t="s">
        <v>1619</v>
      </c>
      <c r="D181" s="6" t="s">
        <v>6</v>
      </c>
      <c r="E181" s="5" t="s">
        <v>10</v>
      </c>
      <c r="F181" s="10">
        <v>4251.63</v>
      </c>
      <c r="G181" s="10">
        <v>1</v>
      </c>
      <c r="H181" s="9">
        <v>4251.63</v>
      </c>
    </row>
    <row r="182" ht="27.9" customHeight="1" spans="1:8">
      <c r="A182" s="5" t="s">
        <v>1623</v>
      </c>
      <c r="B182" s="6" t="s">
        <v>1624</v>
      </c>
      <c r="C182" s="6" t="s">
        <v>1625</v>
      </c>
      <c r="D182" s="6" t="s">
        <v>1626</v>
      </c>
      <c r="E182" s="5" t="s">
        <v>395</v>
      </c>
      <c r="F182" s="10">
        <v>2</v>
      </c>
      <c r="G182" s="10">
        <v>1100</v>
      </c>
      <c r="H182" s="9">
        <v>2200</v>
      </c>
    </row>
    <row r="183" ht="27.9" customHeight="1" spans="1:8">
      <c r="A183" s="5" t="s">
        <v>1627</v>
      </c>
      <c r="B183" s="6" t="s">
        <v>1628</v>
      </c>
      <c r="C183" s="6" t="s">
        <v>1629</v>
      </c>
      <c r="D183" s="6" t="s">
        <v>1630</v>
      </c>
      <c r="E183" s="5" t="s">
        <v>395</v>
      </c>
      <c r="F183" s="10">
        <v>5</v>
      </c>
      <c r="G183" s="10">
        <v>800</v>
      </c>
      <c r="H183" s="9">
        <v>4000</v>
      </c>
    </row>
    <row r="184" ht="27.9" customHeight="1" spans="1:8">
      <c r="A184" s="5" t="s">
        <v>1631</v>
      </c>
      <c r="B184" s="6" t="s">
        <v>1632</v>
      </c>
      <c r="C184" s="6" t="s">
        <v>1633</v>
      </c>
      <c r="D184" s="6" t="s">
        <v>1634</v>
      </c>
      <c r="E184" s="5" t="s">
        <v>395</v>
      </c>
      <c r="F184" s="10">
        <v>2</v>
      </c>
      <c r="G184" s="10">
        <v>360</v>
      </c>
      <c r="H184" s="9">
        <v>720</v>
      </c>
    </row>
    <row r="185" ht="27.9" customHeight="1" spans="1:8">
      <c r="A185" s="5" t="s">
        <v>1635</v>
      </c>
      <c r="B185" s="6" t="s">
        <v>1632</v>
      </c>
      <c r="C185" s="6" t="s">
        <v>1636</v>
      </c>
      <c r="D185" s="6" t="s">
        <v>1637</v>
      </c>
      <c r="E185" s="5" t="s">
        <v>395</v>
      </c>
      <c r="F185" s="10">
        <v>3</v>
      </c>
      <c r="G185" s="10">
        <v>685</v>
      </c>
      <c r="H185" s="9">
        <v>2055</v>
      </c>
    </row>
    <row r="186" ht="27.9" customHeight="1" spans="1:8">
      <c r="A186" s="5" t="s">
        <v>1638</v>
      </c>
      <c r="B186" s="6" t="s">
        <v>1639</v>
      </c>
      <c r="C186" s="6" t="s">
        <v>1640</v>
      </c>
      <c r="D186" s="6" t="s">
        <v>1634</v>
      </c>
      <c r="E186" s="5" t="s">
        <v>395</v>
      </c>
      <c r="F186" s="10">
        <v>6</v>
      </c>
      <c r="G186" s="10">
        <v>340</v>
      </c>
      <c r="H186" s="9">
        <v>2040</v>
      </c>
    </row>
    <row r="187" ht="27.9" customHeight="1" spans="1:8">
      <c r="A187" s="5" t="s">
        <v>1641</v>
      </c>
      <c r="B187" s="6" t="s">
        <v>1642</v>
      </c>
      <c r="C187" s="6" t="s">
        <v>1643</v>
      </c>
      <c r="D187" s="6" t="s">
        <v>1644</v>
      </c>
      <c r="E187" s="5" t="s">
        <v>395</v>
      </c>
      <c r="F187" s="10">
        <v>2</v>
      </c>
      <c r="G187" s="10">
        <v>1000</v>
      </c>
      <c r="H187" s="9">
        <v>2000</v>
      </c>
    </row>
    <row r="188" ht="27.9" customHeight="1" spans="1:8">
      <c r="A188" s="5" t="s">
        <v>1645</v>
      </c>
      <c r="B188" s="6" t="s">
        <v>1646</v>
      </c>
      <c r="C188" s="6" t="s">
        <v>1647</v>
      </c>
      <c r="D188" s="6" t="s">
        <v>1648</v>
      </c>
      <c r="E188" s="5" t="s">
        <v>395</v>
      </c>
      <c r="F188" s="10">
        <v>8</v>
      </c>
      <c r="G188" s="10">
        <v>200</v>
      </c>
      <c r="H188" s="9">
        <v>1600</v>
      </c>
    </row>
    <row r="189" ht="27.9" customHeight="1" spans="1:8">
      <c r="A189" s="5" t="s">
        <v>1649</v>
      </c>
      <c r="B189" s="6" t="s">
        <v>1650</v>
      </c>
      <c r="C189" s="6" t="s">
        <v>1651</v>
      </c>
      <c r="D189" s="6" t="s">
        <v>1652</v>
      </c>
      <c r="E189" s="5" t="s">
        <v>395</v>
      </c>
      <c r="F189" s="10">
        <v>2479.32</v>
      </c>
      <c r="G189" s="10">
        <v>3.8</v>
      </c>
      <c r="H189" s="9">
        <v>9421.42</v>
      </c>
    </row>
    <row r="190" ht="16.3" customHeight="1" spans="1:8">
      <c r="A190" s="5" t="s">
        <v>1653</v>
      </c>
      <c r="B190" s="6" t="s">
        <v>1654</v>
      </c>
      <c r="C190" s="6" t="s">
        <v>1655</v>
      </c>
      <c r="D190" s="6" t="s">
        <v>1656</v>
      </c>
      <c r="E190" s="5" t="s">
        <v>395</v>
      </c>
      <c r="F190" s="10">
        <v>471.6</v>
      </c>
      <c r="G190" s="10">
        <v>1.2</v>
      </c>
      <c r="H190" s="9">
        <v>565.92</v>
      </c>
    </row>
    <row r="191" ht="16.3" customHeight="1" spans="1:8">
      <c r="A191" s="5" t="s">
        <v>1657</v>
      </c>
      <c r="B191" s="6" t="s">
        <v>1658</v>
      </c>
      <c r="C191" s="6" t="s">
        <v>1659</v>
      </c>
      <c r="D191" s="6" t="s">
        <v>1660</v>
      </c>
      <c r="E191" s="5" t="s">
        <v>395</v>
      </c>
      <c r="F191" s="10">
        <v>249.76</v>
      </c>
      <c r="G191" s="10">
        <v>5</v>
      </c>
      <c r="H191" s="9">
        <v>1248.8</v>
      </c>
    </row>
    <row r="192" ht="27.9" customHeight="1" spans="1:8">
      <c r="A192" s="5" t="s">
        <v>1661</v>
      </c>
      <c r="B192" s="6" t="s">
        <v>1662</v>
      </c>
      <c r="C192" s="6" t="s">
        <v>1663</v>
      </c>
      <c r="D192" s="6" t="s">
        <v>1664</v>
      </c>
      <c r="E192" s="5" t="s">
        <v>395</v>
      </c>
      <c r="F192" s="10">
        <v>5728.59</v>
      </c>
      <c r="G192" s="10">
        <v>0.6</v>
      </c>
      <c r="H192" s="9">
        <v>3437.15</v>
      </c>
    </row>
    <row r="193" ht="27.9" customHeight="1" spans="1:8">
      <c r="A193" s="5" t="s">
        <v>1665</v>
      </c>
      <c r="B193" s="6" t="s">
        <v>1666</v>
      </c>
      <c r="C193" s="6" t="s">
        <v>1667</v>
      </c>
      <c r="D193" s="6" t="s">
        <v>6</v>
      </c>
      <c r="E193" s="5" t="s">
        <v>210</v>
      </c>
      <c r="F193" s="10">
        <v>3106.464</v>
      </c>
      <c r="G193" s="10">
        <v>12.5</v>
      </c>
      <c r="H193" s="9">
        <v>38830.8</v>
      </c>
    </row>
    <row r="194" ht="16.3" customHeight="1" spans="1:8">
      <c r="A194" s="5" t="s">
        <v>1668</v>
      </c>
      <c r="B194" s="6" t="s">
        <v>1669</v>
      </c>
      <c r="C194" s="6" t="s">
        <v>1670</v>
      </c>
      <c r="D194" s="6" t="s">
        <v>1671</v>
      </c>
      <c r="E194" s="5" t="s">
        <v>244</v>
      </c>
      <c r="F194" s="10">
        <v>0.028</v>
      </c>
      <c r="G194" s="10">
        <v>367.578</v>
      </c>
      <c r="H194" s="9">
        <v>10.25</v>
      </c>
    </row>
    <row r="195" ht="16.3" customHeight="1" spans="1:8">
      <c r="A195" s="5" t="s">
        <v>1672</v>
      </c>
      <c r="B195" s="6" t="s">
        <v>1673</v>
      </c>
      <c r="C195" s="6" t="s">
        <v>1670</v>
      </c>
      <c r="D195" s="6" t="s">
        <v>1674</v>
      </c>
      <c r="E195" s="5" t="s">
        <v>244</v>
      </c>
      <c r="F195" s="10">
        <v>42.913</v>
      </c>
      <c r="G195" s="10">
        <v>326.552</v>
      </c>
      <c r="H195" s="9">
        <v>14013.38</v>
      </c>
    </row>
    <row r="196" ht="16.3" customHeight="1" spans="1:8">
      <c r="A196" s="5" t="s">
        <v>1675</v>
      </c>
      <c r="B196" s="6" t="s">
        <v>1676</v>
      </c>
      <c r="C196" s="6" t="s">
        <v>1677</v>
      </c>
      <c r="D196" s="6" t="s">
        <v>1678</v>
      </c>
      <c r="E196" s="5" t="s">
        <v>244</v>
      </c>
      <c r="F196" s="10">
        <v>11.463</v>
      </c>
      <c r="G196" s="10">
        <v>290.6</v>
      </c>
      <c r="H196" s="9">
        <v>3331.12</v>
      </c>
    </row>
    <row r="197" ht="27.9" customHeight="1" spans="1:8">
      <c r="A197" s="5" t="s">
        <v>1679</v>
      </c>
      <c r="B197" s="6" t="s">
        <v>1680</v>
      </c>
      <c r="C197" s="6" t="s">
        <v>1681</v>
      </c>
      <c r="D197" s="6" t="s">
        <v>1682</v>
      </c>
      <c r="E197" s="5" t="s">
        <v>244</v>
      </c>
      <c r="F197" s="10">
        <v>4.637</v>
      </c>
      <c r="G197" s="10">
        <v>196.412</v>
      </c>
      <c r="H197" s="9">
        <v>910.81</v>
      </c>
    </row>
    <row r="198" ht="27.9" customHeight="1" spans="1:8">
      <c r="A198" s="5" t="s">
        <v>1683</v>
      </c>
      <c r="B198" s="6" t="s">
        <v>1684</v>
      </c>
      <c r="C198" s="6" t="s">
        <v>1681</v>
      </c>
      <c r="D198" s="6" t="s">
        <v>1685</v>
      </c>
      <c r="E198" s="5" t="s">
        <v>244</v>
      </c>
      <c r="F198" s="10">
        <v>5.717</v>
      </c>
      <c r="G198" s="10">
        <v>203.372</v>
      </c>
      <c r="H198" s="9">
        <v>1162.69</v>
      </c>
    </row>
    <row r="199" ht="27.9" customHeight="1" spans="1:8">
      <c r="A199" s="5" t="s">
        <v>1686</v>
      </c>
      <c r="B199" s="6" t="s">
        <v>1687</v>
      </c>
      <c r="C199" s="6" t="s">
        <v>1688</v>
      </c>
      <c r="D199" s="6" t="s">
        <v>1689</v>
      </c>
      <c r="E199" s="5" t="s">
        <v>244</v>
      </c>
      <c r="F199" s="10">
        <v>2.083</v>
      </c>
      <c r="G199" s="10">
        <v>319.942</v>
      </c>
      <c r="H199" s="9">
        <v>666.46</v>
      </c>
    </row>
    <row r="200" ht="27.9" customHeight="1" spans="1:8">
      <c r="A200" s="5" t="s">
        <v>1690</v>
      </c>
      <c r="B200" s="6" t="s">
        <v>1691</v>
      </c>
      <c r="C200" s="6" t="s">
        <v>1688</v>
      </c>
      <c r="D200" s="6" t="s">
        <v>1692</v>
      </c>
      <c r="E200" s="5" t="s">
        <v>244</v>
      </c>
      <c r="F200" s="10">
        <v>11.838</v>
      </c>
      <c r="G200" s="10">
        <v>288.622</v>
      </c>
      <c r="H200" s="9">
        <v>3416.74</v>
      </c>
    </row>
    <row r="201" ht="16.3" customHeight="1" spans="1:8">
      <c r="A201" s="5" t="s">
        <v>1693</v>
      </c>
      <c r="B201" s="6" t="s">
        <v>1694</v>
      </c>
      <c r="C201" s="6" t="s">
        <v>1695</v>
      </c>
      <c r="D201" s="6" t="s">
        <v>1696</v>
      </c>
      <c r="E201" s="5" t="s">
        <v>244</v>
      </c>
      <c r="F201" s="10">
        <v>0.21</v>
      </c>
      <c r="G201" s="10">
        <v>290.31</v>
      </c>
      <c r="H201" s="9">
        <v>61.04</v>
      </c>
    </row>
    <row r="202" ht="25.6" customHeight="1" spans="1:8">
      <c r="A202" s="1" t="s">
        <v>1205</v>
      </c>
      <c r="B202" s="1"/>
      <c r="C202" s="1"/>
      <c r="D202" s="1"/>
      <c r="E202" s="1"/>
      <c r="F202" s="1"/>
      <c r="G202" s="1"/>
      <c r="H202" s="1"/>
    </row>
    <row r="203" ht="17.85" customHeight="1" spans="1:8">
      <c r="A203" s="2" t="s">
        <v>6</v>
      </c>
      <c r="B203" s="2"/>
      <c r="C203" s="2"/>
      <c r="D203" s="2"/>
      <c r="E203" s="2"/>
      <c r="F203" s="2"/>
      <c r="G203" s="2"/>
      <c r="H203" s="2"/>
    </row>
    <row r="204" ht="17.05" customHeight="1" spans="1:8">
      <c r="A204" s="3" t="s">
        <v>21</v>
      </c>
      <c r="B204" s="3"/>
      <c r="C204" s="3"/>
      <c r="D204" s="3"/>
      <c r="E204" s="3"/>
      <c r="F204" s="3"/>
      <c r="G204" s="2" t="s">
        <v>470</v>
      </c>
      <c r="H204" s="2"/>
    </row>
    <row r="205" ht="31" customHeight="1" spans="1:8">
      <c r="A205" s="4" t="s">
        <v>22</v>
      </c>
      <c r="B205" s="4" t="s">
        <v>1206</v>
      </c>
      <c r="C205" s="4" t="s">
        <v>1207</v>
      </c>
      <c r="D205" s="4" t="s">
        <v>1208</v>
      </c>
      <c r="E205" s="4" t="s">
        <v>32</v>
      </c>
      <c r="F205" s="5" t="s">
        <v>33</v>
      </c>
      <c r="G205" s="4" t="s">
        <v>1209</v>
      </c>
      <c r="H205" s="5" t="s">
        <v>202</v>
      </c>
    </row>
    <row r="206" ht="16.3" customHeight="1" spans="1:8">
      <c r="A206" s="5" t="s">
        <v>1697</v>
      </c>
      <c r="B206" s="6" t="s">
        <v>1698</v>
      </c>
      <c r="C206" s="6" t="s">
        <v>1699</v>
      </c>
      <c r="D206" s="6" t="s">
        <v>1700</v>
      </c>
      <c r="E206" s="5" t="s">
        <v>244</v>
      </c>
      <c r="F206" s="10">
        <v>3.169</v>
      </c>
      <c r="G206" s="10">
        <v>190.33</v>
      </c>
      <c r="H206" s="9">
        <v>603.25</v>
      </c>
    </row>
    <row r="207" ht="16.3" customHeight="1" spans="1:8">
      <c r="A207" s="5" t="s">
        <v>1701</v>
      </c>
      <c r="B207" s="6" t="s">
        <v>1702</v>
      </c>
      <c r="C207" s="6" t="s">
        <v>1703</v>
      </c>
      <c r="D207" s="6" t="s">
        <v>6</v>
      </c>
      <c r="E207" s="5" t="s">
        <v>244</v>
      </c>
      <c r="F207" s="10">
        <v>0.199</v>
      </c>
      <c r="G207" s="10">
        <v>577.752</v>
      </c>
      <c r="H207" s="9">
        <v>114.87</v>
      </c>
    </row>
    <row r="208" ht="27.9" customHeight="1" spans="1:8">
      <c r="A208" s="5" t="s">
        <v>1704</v>
      </c>
      <c r="B208" s="6" t="s">
        <v>1705</v>
      </c>
      <c r="C208" s="6" t="s">
        <v>1706</v>
      </c>
      <c r="D208" s="6" t="s">
        <v>1707</v>
      </c>
      <c r="E208" s="5" t="s">
        <v>244</v>
      </c>
      <c r="F208" s="10">
        <v>47.657</v>
      </c>
      <c r="G208" s="10">
        <v>220.425</v>
      </c>
      <c r="H208" s="9">
        <v>10504.86</v>
      </c>
    </row>
    <row r="209" ht="27.9" customHeight="1" spans="1:8">
      <c r="A209" s="5" t="s">
        <v>1708</v>
      </c>
      <c r="B209" s="6" t="s">
        <v>1709</v>
      </c>
      <c r="C209" s="6" t="s">
        <v>1706</v>
      </c>
      <c r="D209" s="6" t="s">
        <v>1710</v>
      </c>
      <c r="E209" s="5" t="s">
        <v>244</v>
      </c>
      <c r="F209" s="10">
        <v>7.467</v>
      </c>
      <c r="G209" s="10">
        <v>228.57</v>
      </c>
      <c r="H209" s="9">
        <v>1706.81</v>
      </c>
    </row>
    <row r="210" ht="27.9" customHeight="1" spans="1:8">
      <c r="A210" s="5" t="s">
        <v>1711</v>
      </c>
      <c r="B210" s="6" t="s">
        <v>1712</v>
      </c>
      <c r="C210" s="6" t="s">
        <v>1706</v>
      </c>
      <c r="D210" s="6" t="s">
        <v>1713</v>
      </c>
      <c r="E210" s="5" t="s">
        <v>244</v>
      </c>
      <c r="F210" s="10">
        <v>40.644</v>
      </c>
      <c r="G210" s="10">
        <v>231.741</v>
      </c>
      <c r="H210" s="9">
        <v>9418.85</v>
      </c>
    </row>
    <row r="211" ht="27.9" customHeight="1" spans="1:8">
      <c r="A211" s="5" t="s">
        <v>1714</v>
      </c>
      <c r="B211" s="6" t="s">
        <v>1715</v>
      </c>
      <c r="C211" s="6" t="s">
        <v>1706</v>
      </c>
      <c r="D211" s="6" t="s">
        <v>1716</v>
      </c>
      <c r="E211" s="5" t="s">
        <v>244</v>
      </c>
      <c r="F211" s="10">
        <v>40.952</v>
      </c>
      <c r="G211" s="10">
        <v>240.552</v>
      </c>
      <c r="H211" s="9">
        <v>9851.05</v>
      </c>
    </row>
    <row r="212" ht="27.9" customHeight="1" spans="1:8">
      <c r="A212" s="5" t="s">
        <v>1717</v>
      </c>
      <c r="B212" s="6" t="s">
        <v>1718</v>
      </c>
      <c r="C212" s="6" t="s">
        <v>1706</v>
      </c>
      <c r="D212" s="6" t="s">
        <v>1719</v>
      </c>
      <c r="E212" s="5" t="s">
        <v>244</v>
      </c>
      <c r="F212" s="10">
        <v>30.402</v>
      </c>
      <c r="G212" s="10">
        <v>250.114</v>
      </c>
      <c r="H212" s="9">
        <v>7604.09</v>
      </c>
    </row>
    <row r="213" ht="27.9" customHeight="1" spans="1:8">
      <c r="A213" s="5" t="s">
        <v>1720</v>
      </c>
      <c r="B213" s="6" t="s">
        <v>1721</v>
      </c>
      <c r="C213" s="6" t="s">
        <v>1706</v>
      </c>
      <c r="D213" s="6" t="s">
        <v>1722</v>
      </c>
      <c r="E213" s="5" t="s">
        <v>244</v>
      </c>
      <c r="F213" s="10">
        <v>17.169</v>
      </c>
      <c r="G213" s="10">
        <v>281.475</v>
      </c>
      <c r="H213" s="9">
        <v>4832.57</v>
      </c>
    </row>
    <row r="214" ht="27.9" customHeight="1" spans="1:8">
      <c r="A214" s="5" t="s">
        <v>1723</v>
      </c>
      <c r="B214" s="6" t="s">
        <v>1724</v>
      </c>
      <c r="C214" s="6" t="s">
        <v>1706</v>
      </c>
      <c r="D214" s="6" t="s">
        <v>1725</v>
      </c>
      <c r="E214" s="5" t="s">
        <v>244</v>
      </c>
      <c r="F214" s="10">
        <v>0.947</v>
      </c>
      <c r="G214" s="10">
        <v>293.037</v>
      </c>
      <c r="H214" s="9">
        <v>277.62</v>
      </c>
    </row>
    <row r="215" ht="27.9" customHeight="1" spans="1:8">
      <c r="A215" s="5" t="s">
        <v>1726</v>
      </c>
      <c r="B215" s="6" t="s">
        <v>1727</v>
      </c>
      <c r="C215" s="6" t="s">
        <v>1706</v>
      </c>
      <c r="D215" s="6" t="s">
        <v>1728</v>
      </c>
      <c r="E215" s="5" t="s">
        <v>244</v>
      </c>
      <c r="F215" s="10">
        <v>10.833</v>
      </c>
      <c r="G215" s="10">
        <v>234.124</v>
      </c>
      <c r="H215" s="9">
        <v>2536.29</v>
      </c>
    </row>
    <row r="216" ht="16.3" customHeight="1" spans="1:8">
      <c r="A216" s="5" t="s">
        <v>1729</v>
      </c>
      <c r="B216" s="6" t="s">
        <v>1730</v>
      </c>
      <c r="C216" s="6" t="s">
        <v>1731</v>
      </c>
      <c r="D216" s="6" t="s">
        <v>6</v>
      </c>
      <c r="E216" s="5" t="s">
        <v>244</v>
      </c>
      <c r="F216" s="10">
        <v>3.051</v>
      </c>
      <c r="G216" s="8"/>
      <c r="H216" s="8"/>
    </row>
    <row r="217" ht="16.3" customHeight="1" spans="1:8">
      <c r="A217" s="5" t="s">
        <v>1732</v>
      </c>
      <c r="B217" s="6" t="s">
        <v>1733</v>
      </c>
      <c r="C217" s="6" t="s">
        <v>1734</v>
      </c>
      <c r="D217" s="6" t="s">
        <v>1735</v>
      </c>
      <c r="E217" s="5" t="s">
        <v>244</v>
      </c>
      <c r="F217" s="10">
        <v>151.398</v>
      </c>
      <c r="G217" s="10">
        <v>427.44</v>
      </c>
      <c r="H217" s="9">
        <v>64713.74</v>
      </c>
    </row>
    <row r="218" ht="16.3" customHeight="1" spans="1:8">
      <c r="A218" s="5" t="s">
        <v>94</v>
      </c>
      <c r="B218" s="6" t="s">
        <v>6</v>
      </c>
      <c r="C218" s="5" t="s">
        <v>1736</v>
      </c>
      <c r="D218" s="6" t="s">
        <v>6</v>
      </c>
      <c r="E218" s="5" t="s">
        <v>6</v>
      </c>
      <c r="F218" s="7" t="s">
        <v>6</v>
      </c>
      <c r="G218" s="7" t="s">
        <v>6</v>
      </c>
      <c r="H218" s="7" t="s">
        <v>6</v>
      </c>
    </row>
    <row r="219" ht="39.55" customHeight="1" spans="1:8">
      <c r="A219" s="5" t="s">
        <v>111</v>
      </c>
      <c r="B219" s="6" t="s">
        <v>1737</v>
      </c>
      <c r="C219" s="6" t="s">
        <v>223</v>
      </c>
      <c r="D219" s="6" t="s">
        <v>1738</v>
      </c>
      <c r="E219" s="5" t="s">
        <v>45</v>
      </c>
      <c r="F219" s="10">
        <v>4</v>
      </c>
      <c r="G219" s="10">
        <v>750</v>
      </c>
      <c r="H219" s="9">
        <v>3000</v>
      </c>
    </row>
    <row r="220" ht="16.3" customHeight="1" spans="1:8">
      <c r="A220" s="5" t="s">
        <v>113</v>
      </c>
      <c r="B220" s="6" t="s">
        <v>1737</v>
      </c>
      <c r="C220" s="6" t="s">
        <v>865</v>
      </c>
      <c r="D220" s="6" t="s">
        <v>1739</v>
      </c>
      <c r="E220" s="5" t="s">
        <v>1740</v>
      </c>
      <c r="F220" s="10">
        <v>1</v>
      </c>
      <c r="G220" s="10">
        <v>4000</v>
      </c>
      <c r="H220" s="9">
        <v>4000</v>
      </c>
    </row>
    <row r="221" ht="16.3" customHeight="1" spans="1:8">
      <c r="A221" s="5" t="s">
        <v>115</v>
      </c>
      <c r="B221" s="6" t="s">
        <v>1737</v>
      </c>
      <c r="C221" s="6" t="s">
        <v>227</v>
      </c>
      <c r="D221" s="6" t="s">
        <v>1741</v>
      </c>
      <c r="E221" s="5" t="s">
        <v>45</v>
      </c>
      <c r="F221" s="10">
        <v>2</v>
      </c>
      <c r="G221" s="10">
        <v>950</v>
      </c>
      <c r="H221" s="9">
        <v>1900</v>
      </c>
    </row>
    <row r="222" ht="27.9" customHeight="1" spans="1:8">
      <c r="A222" s="5" t="s">
        <v>117</v>
      </c>
      <c r="B222" s="6" t="s">
        <v>1737</v>
      </c>
      <c r="C222" s="6" t="s">
        <v>231</v>
      </c>
      <c r="D222" s="6" t="s">
        <v>1742</v>
      </c>
      <c r="E222" s="5" t="s">
        <v>45</v>
      </c>
      <c r="F222" s="10">
        <v>8</v>
      </c>
      <c r="G222" s="10">
        <v>365</v>
      </c>
      <c r="H222" s="9">
        <v>2920</v>
      </c>
    </row>
    <row r="223" ht="27.9" customHeight="1" spans="1:8">
      <c r="A223" s="5" t="s">
        <v>119</v>
      </c>
      <c r="B223" s="6" t="s">
        <v>1737</v>
      </c>
      <c r="C223" s="6" t="s">
        <v>235</v>
      </c>
      <c r="D223" s="6" t="s">
        <v>1743</v>
      </c>
      <c r="E223" s="5" t="s">
        <v>45</v>
      </c>
      <c r="F223" s="10">
        <v>2</v>
      </c>
      <c r="G223" s="10">
        <v>1000</v>
      </c>
      <c r="H223" s="9">
        <v>2000</v>
      </c>
    </row>
    <row r="224" ht="16.3" customHeight="1" spans="1:8">
      <c r="A224" s="5" t="s">
        <v>121</v>
      </c>
      <c r="B224" s="6" t="s">
        <v>1737</v>
      </c>
      <c r="C224" s="6" t="s">
        <v>238</v>
      </c>
      <c r="D224" s="6" t="s">
        <v>1744</v>
      </c>
      <c r="E224" s="5" t="s">
        <v>45</v>
      </c>
      <c r="F224" s="10">
        <v>40</v>
      </c>
      <c r="G224" s="10">
        <v>8.85</v>
      </c>
      <c r="H224" s="9">
        <v>354</v>
      </c>
    </row>
    <row r="225" ht="27.9" customHeight="1" spans="1:8">
      <c r="A225" s="5" t="s">
        <v>225</v>
      </c>
      <c r="B225" s="6" t="s">
        <v>1737</v>
      </c>
      <c r="C225" s="6" t="s">
        <v>281</v>
      </c>
      <c r="D225" s="6" t="s">
        <v>1745</v>
      </c>
      <c r="E225" s="5" t="s">
        <v>45</v>
      </c>
      <c r="F225" s="10">
        <v>1</v>
      </c>
      <c r="G225" s="10">
        <v>830</v>
      </c>
      <c r="H225" s="9">
        <v>830</v>
      </c>
    </row>
    <row r="226" ht="27.9" customHeight="1" spans="1:8">
      <c r="A226" s="5" t="s">
        <v>229</v>
      </c>
      <c r="B226" s="6" t="s">
        <v>1737</v>
      </c>
      <c r="C226" s="6" t="s">
        <v>47</v>
      </c>
      <c r="D226" s="6" t="s">
        <v>1746</v>
      </c>
      <c r="E226" s="5" t="s">
        <v>45</v>
      </c>
      <c r="F226" s="10">
        <v>5</v>
      </c>
      <c r="G226" s="10">
        <v>360</v>
      </c>
      <c r="H226" s="9">
        <v>1800</v>
      </c>
    </row>
    <row r="227" ht="27.9" customHeight="1" spans="1:8">
      <c r="A227" s="5" t="s">
        <v>233</v>
      </c>
      <c r="B227" s="6" t="s">
        <v>1737</v>
      </c>
      <c r="C227" s="6" t="s">
        <v>277</v>
      </c>
      <c r="D227" s="6" t="s">
        <v>1747</v>
      </c>
      <c r="E227" s="5" t="s">
        <v>64</v>
      </c>
      <c r="F227" s="10">
        <v>4</v>
      </c>
      <c r="G227" s="10">
        <v>6500</v>
      </c>
      <c r="H227" s="9">
        <v>26000</v>
      </c>
    </row>
    <row r="228" ht="16.3" customHeight="1" spans="1:8">
      <c r="A228" s="5" t="s">
        <v>98</v>
      </c>
      <c r="B228" s="6" t="s">
        <v>6</v>
      </c>
      <c r="C228" s="5" t="s">
        <v>1748</v>
      </c>
      <c r="D228" s="6" t="s">
        <v>6</v>
      </c>
      <c r="E228" s="5" t="s">
        <v>6</v>
      </c>
      <c r="F228" s="7" t="s">
        <v>6</v>
      </c>
      <c r="G228" s="7" t="s">
        <v>6</v>
      </c>
      <c r="H228" s="7" t="s">
        <v>6</v>
      </c>
    </row>
    <row r="229" ht="16.3" customHeight="1" spans="1:8">
      <c r="A229" s="5" t="s">
        <v>111</v>
      </c>
      <c r="B229" s="6" t="s">
        <v>1749</v>
      </c>
      <c r="C229" s="6" t="s">
        <v>1750</v>
      </c>
      <c r="D229" s="6" t="s">
        <v>1751</v>
      </c>
      <c r="E229" s="5" t="s">
        <v>1752</v>
      </c>
      <c r="F229" s="10">
        <v>0.622</v>
      </c>
      <c r="G229" s="10">
        <v>1411.276</v>
      </c>
      <c r="H229" s="9">
        <v>877.71</v>
      </c>
    </row>
    <row r="230" ht="16.3" customHeight="1" spans="1:8">
      <c r="A230" s="5" t="s">
        <v>113</v>
      </c>
      <c r="B230" s="6" t="s">
        <v>1753</v>
      </c>
      <c r="C230" s="6" t="s">
        <v>1754</v>
      </c>
      <c r="D230" s="6" t="s">
        <v>1755</v>
      </c>
      <c r="E230" s="5" t="s">
        <v>1752</v>
      </c>
      <c r="F230" s="10">
        <v>2.803</v>
      </c>
      <c r="G230" s="10">
        <v>738.35</v>
      </c>
      <c r="H230" s="9">
        <v>2069.75</v>
      </c>
    </row>
    <row r="231" ht="16.3" customHeight="1" spans="1:8">
      <c r="A231" s="5" t="s">
        <v>115</v>
      </c>
      <c r="B231" s="6" t="s">
        <v>1756</v>
      </c>
      <c r="C231" s="6" t="s">
        <v>1757</v>
      </c>
      <c r="D231" s="6" t="s">
        <v>1758</v>
      </c>
      <c r="E231" s="5" t="s">
        <v>1752</v>
      </c>
      <c r="F231" s="10">
        <v>22.027</v>
      </c>
      <c r="G231" s="10">
        <v>258.366</v>
      </c>
      <c r="H231" s="9">
        <v>5691.11</v>
      </c>
    </row>
    <row r="232" ht="27.9" customHeight="1" spans="1:8">
      <c r="A232" s="5" t="s">
        <v>117</v>
      </c>
      <c r="B232" s="6" t="s">
        <v>1759</v>
      </c>
      <c r="C232" s="6" t="s">
        <v>1760</v>
      </c>
      <c r="D232" s="6" t="s">
        <v>1761</v>
      </c>
      <c r="E232" s="5" t="s">
        <v>1752</v>
      </c>
      <c r="F232" s="10">
        <v>3.572</v>
      </c>
      <c r="G232" s="10">
        <v>330.098</v>
      </c>
      <c r="H232" s="9">
        <v>1179.25</v>
      </c>
    </row>
    <row r="233" ht="27.9" customHeight="1" spans="1:8">
      <c r="A233" s="5" t="s">
        <v>119</v>
      </c>
      <c r="B233" s="6" t="s">
        <v>1762</v>
      </c>
      <c r="C233" s="6" t="s">
        <v>1760</v>
      </c>
      <c r="D233" s="6" t="s">
        <v>1763</v>
      </c>
      <c r="E233" s="5" t="s">
        <v>1752</v>
      </c>
      <c r="F233" s="10">
        <v>1.257</v>
      </c>
      <c r="G233" s="10">
        <v>374.366</v>
      </c>
      <c r="H233" s="9">
        <v>470.62</v>
      </c>
    </row>
    <row r="234" ht="25.6" customHeight="1" spans="1:8">
      <c r="A234" s="1" t="s">
        <v>1205</v>
      </c>
      <c r="B234" s="1"/>
      <c r="C234" s="1"/>
      <c r="D234" s="1"/>
      <c r="E234" s="1"/>
      <c r="F234" s="1"/>
      <c r="G234" s="1"/>
      <c r="H234" s="1"/>
    </row>
    <row r="235" ht="17.85" customHeight="1" spans="1:8">
      <c r="A235" s="2" t="s">
        <v>6</v>
      </c>
      <c r="B235" s="2"/>
      <c r="C235" s="2"/>
      <c r="D235" s="2"/>
      <c r="E235" s="2"/>
      <c r="F235" s="2"/>
      <c r="G235" s="2"/>
      <c r="H235" s="2"/>
    </row>
    <row r="236" ht="17.05" customHeight="1" spans="1:8">
      <c r="A236" s="3" t="s">
        <v>21</v>
      </c>
      <c r="B236" s="3"/>
      <c r="C236" s="3"/>
      <c r="D236" s="3"/>
      <c r="E236" s="3"/>
      <c r="F236" s="3"/>
      <c r="G236" s="2" t="s">
        <v>510</v>
      </c>
      <c r="H236" s="2"/>
    </row>
    <row r="237" ht="31" customHeight="1" spans="1:8">
      <c r="A237" s="4" t="s">
        <v>22</v>
      </c>
      <c r="B237" s="4" t="s">
        <v>1206</v>
      </c>
      <c r="C237" s="4" t="s">
        <v>1207</v>
      </c>
      <c r="D237" s="4" t="s">
        <v>1208</v>
      </c>
      <c r="E237" s="4" t="s">
        <v>32</v>
      </c>
      <c r="F237" s="5" t="s">
        <v>33</v>
      </c>
      <c r="G237" s="4" t="s">
        <v>1209</v>
      </c>
      <c r="H237" s="5" t="s">
        <v>202</v>
      </c>
    </row>
    <row r="238" ht="16.3" customHeight="1" spans="1:8">
      <c r="A238" s="5" t="s">
        <v>121</v>
      </c>
      <c r="B238" s="6" t="s">
        <v>1764</v>
      </c>
      <c r="C238" s="6" t="s">
        <v>1765</v>
      </c>
      <c r="D238" s="6" t="s">
        <v>1766</v>
      </c>
      <c r="E238" s="5" t="s">
        <v>1752</v>
      </c>
      <c r="F238" s="10">
        <v>2.582</v>
      </c>
      <c r="G238" s="10">
        <v>166.768</v>
      </c>
      <c r="H238" s="9">
        <v>430.65</v>
      </c>
    </row>
    <row r="239" ht="16.3" customHeight="1" spans="1:8">
      <c r="A239" s="5" t="s">
        <v>225</v>
      </c>
      <c r="B239" s="6" t="s">
        <v>1767</v>
      </c>
      <c r="C239" s="6" t="s">
        <v>1768</v>
      </c>
      <c r="D239" s="6" t="s">
        <v>6</v>
      </c>
      <c r="E239" s="5" t="s">
        <v>1752</v>
      </c>
      <c r="F239" s="10">
        <v>1.652</v>
      </c>
      <c r="G239" s="10">
        <v>8.1</v>
      </c>
      <c r="H239" s="9">
        <v>13.38</v>
      </c>
    </row>
    <row r="240" ht="16.3" customHeight="1" spans="1:8">
      <c r="A240" s="5" t="s">
        <v>229</v>
      </c>
      <c r="B240" s="6" t="s">
        <v>1769</v>
      </c>
      <c r="C240" s="6" t="s">
        <v>1770</v>
      </c>
      <c r="D240" s="6" t="s">
        <v>6</v>
      </c>
      <c r="E240" s="5" t="s">
        <v>1752</v>
      </c>
      <c r="F240" s="10">
        <v>0.36</v>
      </c>
      <c r="G240" s="10">
        <v>8.97</v>
      </c>
      <c r="H240" s="9">
        <v>3.23</v>
      </c>
    </row>
    <row r="241" ht="16.3" customHeight="1" spans="1:8">
      <c r="A241" s="5" t="s">
        <v>233</v>
      </c>
      <c r="B241" s="6" t="s">
        <v>1771</v>
      </c>
      <c r="C241" s="6" t="s">
        <v>1772</v>
      </c>
      <c r="D241" s="6" t="s">
        <v>1773</v>
      </c>
      <c r="E241" s="5" t="s">
        <v>1752</v>
      </c>
      <c r="F241" s="10">
        <v>0.133</v>
      </c>
      <c r="G241" s="10">
        <v>870.567</v>
      </c>
      <c r="H241" s="9">
        <v>115.76</v>
      </c>
    </row>
    <row r="242" ht="16.3" customHeight="1" spans="1:8">
      <c r="A242" s="5" t="s">
        <v>236</v>
      </c>
      <c r="B242" s="6" t="s">
        <v>1771</v>
      </c>
      <c r="C242" s="6" t="s">
        <v>1772</v>
      </c>
      <c r="D242" s="6" t="s">
        <v>1773</v>
      </c>
      <c r="E242" s="5" t="s">
        <v>1752</v>
      </c>
      <c r="F242" s="10">
        <v>1.934</v>
      </c>
      <c r="G242" s="10">
        <v>869.466</v>
      </c>
      <c r="H242" s="9">
        <v>1681.73</v>
      </c>
    </row>
    <row r="243" ht="16.3" customHeight="1" spans="1:8">
      <c r="A243" s="5" t="s">
        <v>240</v>
      </c>
      <c r="B243" s="6" t="s">
        <v>1774</v>
      </c>
      <c r="C243" s="6" t="s">
        <v>1775</v>
      </c>
      <c r="D243" s="6" t="s">
        <v>1776</v>
      </c>
      <c r="E243" s="5" t="s">
        <v>1752</v>
      </c>
      <c r="F243" s="10">
        <v>0.027</v>
      </c>
      <c r="G243" s="10">
        <v>904.049</v>
      </c>
      <c r="H243" s="9">
        <v>24.19</v>
      </c>
    </row>
    <row r="244" ht="16.3" customHeight="1" spans="1:8">
      <c r="A244" s="5" t="s">
        <v>245</v>
      </c>
      <c r="B244" s="6" t="s">
        <v>1774</v>
      </c>
      <c r="C244" s="6" t="s">
        <v>1775</v>
      </c>
      <c r="D244" s="6" t="s">
        <v>1776</v>
      </c>
      <c r="E244" s="5" t="s">
        <v>1752</v>
      </c>
      <c r="F244" s="10">
        <v>1.934</v>
      </c>
      <c r="G244" s="10">
        <v>903.623</v>
      </c>
      <c r="H244" s="9">
        <v>1747.8</v>
      </c>
    </row>
    <row r="245" ht="16.3" customHeight="1" spans="1:8">
      <c r="A245" s="5" t="s">
        <v>249</v>
      </c>
      <c r="B245" s="6" t="s">
        <v>1777</v>
      </c>
      <c r="C245" s="6" t="s">
        <v>1778</v>
      </c>
      <c r="D245" s="6" t="s">
        <v>1779</v>
      </c>
      <c r="E245" s="5" t="s">
        <v>1752</v>
      </c>
      <c r="F245" s="10">
        <v>0.071</v>
      </c>
      <c r="G245" s="10">
        <v>544.119</v>
      </c>
      <c r="H245" s="9">
        <v>38.89</v>
      </c>
    </row>
    <row r="246" ht="16.3" customHeight="1" spans="1:8">
      <c r="A246" s="5" t="s">
        <v>255</v>
      </c>
      <c r="B246" s="6" t="s">
        <v>1780</v>
      </c>
      <c r="C246" s="6" t="s">
        <v>1778</v>
      </c>
      <c r="D246" s="6" t="s">
        <v>1781</v>
      </c>
      <c r="E246" s="5" t="s">
        <v>1752</v>
      </c>
      <c r="F246" s="10">
        <v>1.17</v>
      </c>
      <c r="G246" s="10">
        <v>563.608</v>
      </c>
      <c r="H246" s="9">
        <v>659.24</v>
      </c>
    </row>
    <row r="247" ht="16.3" customHeight="1" spans="1:8">
      <c r="A247" s="5" t="s">
        <v>259</v>
      </c>
      <c r="B247" s="6" t="s">
        <v>1782</v>
      </c>
      <c r="C247" s="6" t="s">
        <v>1778</v>
      </c>
      <c r="D247" s="6" t="s">
        <v>1783</v>
      </c>
      <c r="E247" s="5" t="s">
        <v>1752</v>
      </c>
      <c r="F247" s="10">
        <v>1.841</v>
      </c>
      <c r="G247" s="10">
        <v>622.386</v>
      </c>
      <c r="H247" s="9">
        <v>1145.64</v>
      </c>
    </row>
    <row r="248" ht="16.3" customHeight="1" spans="1:8">
      <c r="A248" s="5" t="s">
        <v>263</v>
      </c>
      <c r="B248" s="6" t="s">
        <v>1784</v>
      </c>
      <c r="C248" s="6" t="s">
        <v>1785</v>
      </c>
      <c r="D248" s="6" t="s">
        <v>1786</v>
      </c>
      <c r="E248" s="5" t="s">
        <v>1752</v>
      </c>
      <c r="F248" s="10">
        <v>0.187</v>
      </c>
      <c r="G248" s="10">
        <v>955.248</v>
      </c>
      <c r="H248" s="9">
        <v>178.4</v>
      </c>
    </row>
    <row r="249" ht="16.3" customHeight="1" spans="1:8">
      <c r="A249" s="5" t="s">
        <v>267</v>
      </c>
      <c r="B249" s="6" t="s">
        <v>1787</v>
      </c>
      <c r="C249" s="6" t="s">
        <v>1788</v>
      </c>
      <c r="D249" s="6" t="s">
        <v>1789</v>
      </c>
      <c r="E249" s="5" t="s">
        <v>1752</v>
      </c>
      <c r="F249" s="10">
        <v>0.684</v>
      </c>
      <c r="G249" s="10">
        <v>1171.151</v>
      </c>
      <c r="H249" s="9">
        <v>800.83</v>
      </c>
    </row>
    <row r="250" ht="16.3" customHeight="1" spans="1:8">
      <c r="A250" s="5" t="s">
        <v>271</v>
      </c>
      <c r="B250" s="6" t="s">
        <v>1790</v>
      </c>
      <c r="C250" s="6" t="s">
        <v>1791</v>
      </c>
      <c r="D250" s="6" t="s">
        <v>1792</v>
      </c>
      <c r="E250" s="5" t="s">
        <v>1752</v>
      </c>
      <c r="F250" s="10">
        <v>3.479</v>
      </c>
      <c r="G250" s="10">
        <v>80.367</v>
      </c>
      <c r="H250" s="9">
        <v>279.61</v>
      </c>
    </row>
    <row r="251" ht="16.3" customHeight="1" spans="1:8">
      <c r="A251" s="5" t="s">
        <v>275</v>
      </c>
      <c r="B251" s="6" t="s">
        <v>1793</v>
      </c>
      <c r="C251" s="6" t="s">
        <v>1794</v>
      </c>
      <c r="D251" s="6" t="s">
        <v>1795</v>
      </c>
      <c r="E251" s="5" t="s">
        <v>1752</v>
      </c>
      <c r="F251" s="10">
        <v>0.966</v>
      </c>
      <c r="G251" s="10">
        <v>843.947</v>
      </c>
      <c r="H251" s="9">
        <v>815.25</v>
      </c>
    </row>
    <row r="252" ht="16.3" customHeight="1" spans="1:8">
      <c r="A252" s="5" t="s">
        <v>279</v>
      </c>
      <c r="B252" s="6" t="s">
        <v>1796</v>
      </c>
      <c r="C252" s="6" t="s">
        <v>1794</v>
      </c>
      <c r="D252" s="6" t="s">
        <v>1797</v>
      </c>
      <c r="E252" s="5" t="s">
        <v>1752</v>
      </c>
      <c r="F252" s="10">
        <v>1.762</v>
      </c>
      <c r="G252" s="10">
        <v>1182.325</v>
      </c>
      <c r="H252" s="9">
        <v>2083.62</v>
      </c>
    </row>
    <row r="253" ht="16.3" customHeight="1" spans="1:8">
      <c r="A253" s="5" t="s">
        <v>283</v>
      </c>
      <c r="B253" s="6" t="s">
        <v>1798</v>
      </c>
      <c r="C253" s="6" t="s">
        <v>1794</v>
      </c>
      <c r="D253" s="6" t="s">
        <v>1799</v>
      </c>
      <c r="E253" s="5" t="s">
        <v>1752</v>
      </c>
      <c r="F253" s="10">
        <v>0.042</v>
      </c>
      <c r="G253" s="10">
        <v>1630.021</v>
      </c>
      <c r="H253" s="9">
        <v>68.72</v>
      </c>
    </row>
    <row r="254" ht="16.3" customHeight="1" spans="1:8">
      <c r="A254" s="5" t="s">
        <v>286</v>
      </c>
      <c r="B254" s="6" t="s">
        <v>1800</v>
      </c>
      <c r="C254" s="6" t="s">
        <v>1801</v>
      </c>
      <c r="D254" s="6" t="s">
        <v>1802</v>
      </c>
      <c r="E254" s="5" t="s">
        <v>1752</v>
      </c>
      <c r="F254" s="10">
        <v>2.836</v>
      </c>
      <c r="G254" s="10">
        <v>510.334</v>
      </c>
      <c r="H254" s="9">
        <v>1447.3</v>
      </c>
    </row>
    <row r="255" ht="16.3" customHeight="1" spans="1:8">
      <c r="A255" s="5" t="s">
        <v>290</v>
      </c>
      <c r="B255" s="6" t="s">
        <v>1803</v>
      </c>
      <c r="C255" s="6" t="s">
        <v>1801</v>
      </c>
      <c r="D255" s="6" t="s">
        <v>1804</v>
      </c>
      <c r="E255" s="5" t="s">
        <v>1752</v>
      </c>
      <c r="F255" s="10">
        <v>1.076</v>
      </c>
      <c r="G255" s="10">
        <v>681.529</v>
      </c>
      <c r="H255" s="9">
        <v>733.13</v>
      </c>
    </row>
    <row r="256" ht="16.3" customHeight="1" spans="1:8">
      <c r="A256" s="5" t="s">
        <v>294</v>
      </c>
      <c r="B256" s="6" t="s">
        <v>1805</v>
      </c>
      <c r="C256" s="6" t="s">
        <v>1806</v>
      </c>
      <c r="D256" s="6" t="s">
        <v>1807</v>
      </c>
      <c r="E256" s="5" t="s">
        <v>1752</v>
      </c>
      <c r="F256" s="10">
        <v>0.927</v>
      </c>
      <c r="G256" s="10">
        <v>172.533</v>
      </c>
      <c r="H256" s="9">
        <v>160.02</v>
      </c>
    </row>
    <row r="257" ht="16.3" customHeight="1" spans="1:8">
      <c r="A257" s="5" t="s">
        <v>298</v>
      </c>
      <c r="B257" s="6" t="s">
        <v>1808</v>
      </c>
      <c r="C257" s="6" t="s">
        <v>1806</v>
      </c>
      <c r="D257" s="6" t="s">
        <v>1809</v>
      </c>
      <c r="E257" s="5" t="s">
        <v>1752</v>
      </c>
      <c r="F257" s="10">
        <v>0.011</v>
      </c>
      <c r="G257" s="10">
        <v>195.681</v>
      </c>
      <c r="H257" s="9">
        <v>2.24</v>
      </c>
    </row>
    <row r="258" ht="16.3" customHeight="1" spans="1:8">
      <c r="A258" s="5" t="s">
        <v>302</v>
      </c>
      <c r="B258" s="6" t="s">
        <v>1810</v>
      </c>
      <c r="C258" s="6" t="s">
        <v>1811</v>
      </c>
      <c r="D258" s="6" t="s">
        <v>1812</v>
      </c>
      <c r="E258" s="5" t="s">
        <v>1752</v>
      </c>
      <c r="F258" s="10">
        <v>0.01</v>
      </c>
      <c r="G258" s="10">
        <v>68.509</v>
      </c>
      <c r="H258" s="9">
        <v>0.67</v>
      </c>
    </row>
    <row r="259" ht="16.3" customHeight="1" spans="1:8">
      <c r="A259" s="5" t="s">
        <v>307</v>
      </c>
      <c r="B259" s="6" t="s">
        <v>1813</v>
      </c>
      <c r="C259" s="6" t="s">
        <v>1814</v>
      </c>
      <c r="D259" s="6" t="s">
        <v>1815</v>
      </c>
      <c r="E259" s="5" t="s">
        <v>1752</v>
      </c>
      <c r="F259" s="10">
        <v>32.163</v>
      </c>
      <c r="G259" s="10">
        <v>27.16</v>
      </c>
      <c r="H259" s="9">
        <v>873.56</v>
      </c>
    </row>
    <row r="260" ht="16.3" customHeight="1" spans="1:8">
      <c r="A260" s="5" t="s">
        <v>311</v>
      </c>
      <c r="B260" s="6" t="s">
        <v>1816</v>
      </c>
      <c r="C260" s="6" t="s">
        <v>1817</v>
      </c>
      <c r="D260" s="6" t="s">
        <v>1818</v>
      </c>
      <c r="E260" s="5" t="s">
        <v>1752</v>
      </c>
      <c r="F260" s="10">
        <v>0.049</v>
      </c>
      <c r="G260" s="10">
        <v>28.86</v>
      </c>
      <c r="H260" s="9">
        <v>1.4</v>
      </c>
    </row>
    <row r="261" ht="16.3" customHeight="1" spans="1:8">
      <c r="A261" s="5" t="s">
        <v>316</v>
      </c>
      <c r="B261" s="6" t="s">
        <v>1819</v>
      </c>
      <c r="C261" s="6" t="s">
        <v>1820</v>
      </c>
      <c r="D261" s="6" t="s">
        <v>1818</v>
      </c>
      <c r="E261" s="5" t="s">
        <v>1752</v>
      </c>
      <c r="F261" s="10">
        <v>0.813</v>
      </c>
      <c r="G261" s="10">
        <v>38.824</v>
      </c>
      <c r="H261" s="9">
        <v>31.57</v>
      </c>
    </row>
    <row r="262" ht="16.3" customHeight="1" spans="1:8">
      <c r="A262" s="5" t="s">
        <v>319</v>
      </c>
      <c r="B262" s="6" t="s">
        <v>1821</v>
      </c>
      <c r="C262" s="6" t="s">
        <v>1822</v>
      </c>
      <c r="D262" s="6" t="s">
        <v>1818</v>
      </c>
      <c r="E262" s="5" t="s">
        <v>1752</v>
      </c>
      <c r="F262" s="10">
        <v>2.347</v>
      </c>
      <c r="G262" s="10">
        <v>23.829</v>
      </c>
      <c r="H262" s="9">
        <v>55.93</v>
      </c>
    </row>
    <row r="263" ht="16.3" customHeight="1" spans="1:8">
      <c r="A263" s="5" t="s">
        <v>323</v>
      </c>
      <c r="B263" s="6" t="s">
        <v>1823</v>
      </c>
      <c r="C263" s="6" t="s">
        <v>1824</v>
      </c>
      <c r="D263" s="6" t="s">
        <v>6</v>
      </c>
      <c r="E263" s="5" t="s">
        <v>1752</v>
      </c>
      <c r="F263" s="10">
        <v>0.844</v>
      </c>
      <c r="G263" s="10">
        <v>138.46</v>
      </c>
      <c r="H263" s="9">
        <v>116.82</v>
      </c>
    </row>
    <row r="264" ht="16.3" customHeight="1" spans="1:8">
      <c r="A264" s="5" t="s">
        <v>325</v>
      </c>
      <c r="B264" s="6" t="s">
        <v>1825</v>
      </c>
      <c r="C264" s="6" t="s">
        <v>1826</v>
      </c>
      <c r="D264" s="6" t="s">
        <v>1827</v>
      </c>
      <c r="E264" s="5" t="s">
        <v>1752</v>
      </c>
      <c r="F264" s="10">
        <v>0.249</v>
      </c>
      <c r="G264" s="10">
        <v>19.143</v>
      </c>
      <c r="H264" s="9">
        <v>4.77</v>
      </c>
    </row>
    <row r="265" ht="16.3" customHeight="1" spans="1:8">
      <c r="A265" s="5" t="s">
        <v>329</v>
      </c>
      <c r="B265" s="6" t="s">
        <v>1828</v>
      </c>
      <c r="C265" s="6" t="s">
        <v>1829</v>
      </c>
      <c r="D265" s="6" t="s">
        <v>1830</v>
      </c>
      <c r="E265" s="5" t="s">
        <v>1752</v>
      </c>
      <c r="F265" s="10">
        <v>0.331</v>
      </c>
      <c r="G265" s="10">
        <v>134.38</v>
      </c>
      <c r="H265" s="9">
        <v>44.46</v>
      </c>
    </row>
    <row r="266" ht="16.3" customHeight="1" spans="1:8">
      <c r="A266" s="5" t="s">
        <v>332</v>
      </c>
      <c r="B266" s="6" t="s">
        <v>1831</v>
      </c>
      <c r="C266" s="6" t="s">
        <v>1832</v>
      </c>
      <c r="D266" s="6" t="s">
        <v>1833</v>
      </c>
      <c r="E266" s="5" t="s">
        <v>1752</v>
      </c>
      <c r="F266" s="10">
        <v>0.331</v>
      </c>
      <c r="G266" s="10">
        <v>306.09</v>
      </c>
      <c r="H266" s="9">
        <v>101.28</v>
      </c>
    </row>
    <row r="267" ht="16.3" customHeight="1" spans="1:8">
      <c r="A267" s="5" t="s">
        <v>335</v>
      </c>
      <c r="B267" s="6" t="s">
        <v>1834</v>
      </c>
      <c r="C267" s="6" t="s">
        <v>1835</v>
      </c>
      <c r="D267" s="6" t="s">
        <v>1836</v>
      </c>
      <c r="E267" s="5" t="s">
        <v>1752</v>
      </c>
      <c r="F267" s="10">
        <v>0.315</v>
      </c>
      <c r="G267" s="10">
        <v>235.6</v>
      </c>
      <c r="H267" s="9">
        <v>74.23</v>
      </c>
    </row>
    <row r="268" ht="16.3" customHeight="1" spans="1:8">
      <c r="A268" s="5" t="s">
        <v>340</v>
      </c>
      <c r="B268" s="6" t="s">
        <v>1837</v>
      </c>
      <c r="C268" s="6" t="s">
        <v>1838</v>
      </c>
      <c r="D268" s="6" t="s">
        <v>1839</v>
      </c>
      <c r="E268" s="5" t="s">
        <v>1752</v>
      </c>
      <c r="F268" s="10">
        <v>0.536</v>
      </c>
      <c r="G268" s="10">
        <v>722.053</v>
      </c>
      <c r="H268" s="9">
        <v>386.76</v>
      </c>
    </row>
    <row r="269" ht="16.3" customHeight="1" spans="1:8">
      <c r="A269" s="5" t="s">
        <v>343</v>
      </c>
      <c r="B269" s="6" t="s">
        <v>1840</v>
      </c>
      <c r="C269" s="6" t="s">
        <v>1841</v>
      </c>
      <c r="D269" s="6" t="s">
        <v>1842</v>
      </c>
      <c r="E269" s="5" t="s">
        <v>1752</v>
      </c>
      <c r="F269" s="10">
        <v>1.16</v>
      </c>
      <c r="G269" s="10">
        <v>674.596</v>
      </c>
      <c r="H269" s="9">
        <v>782.85</v>
      </c>
    </row>
    <row r="270" ht="16.3" customHeight="1" spans="1:8">
      <c r="A270" s="5" t="s">
        <v>346</v>
      </c>
      <c r="B270" s="6" t="s">
        <v>1843</v>
      </c>
      <c r="C270" s="6" t="s">
        <v>1844</v>
      </c>
      <c r="D270" s="6" t="s">
        <v>1845</v>
      </c>
      <c r="E270" s="5" t="s">
        <v>1752</v>
      </c>
      <c r="F270" s="10">
        <v>1.05</v>
      </c>
      <c r="G270" s="10">
        <v>362.97</v>
      </c>
      <c r="H270" s="9">
        <v>381.19</v>
      </c>
    </row>
    <row r="271" ht="16.3" customHeight="1" spans="1:8">
      <c r="A271" s="5" t="s">
        <v>350</v>
      </c>
      <c r="B271" s="6" t="s">
        <v>1846</v>
      </c>
      <c r="C271" s="6" t="s">
        <v>1847</v>
      </c>
      <c r="D271" s="6" t="s">
        <v>1848</v>
      </c>
      <c r="E271" s="5" t="s">
        <v>1752</v>
      </c>
      <c r="F271" s="10">
        <v>1.05</v>
      </c>
      <c r="G271" s="10">
        <v>376.84</v>
      </c>
      <c r="H271" s="9">
        <v>395.76</v>
      </c>
    </row>
    <row r="272" ht="16.3" customHeight="1" spans="1:8">
      <c r="A272" s="5" t="s">
        <v>354</v>
      </c>
      <c r="B272" s="6" t="s">
        <v>1849</v>
      </c>
      <c r="C272" s="6" t="s">
        <v>1850</v>
      </c>
      <c r="D272" s="6" t="s">
        <v>6</v>
      </c>
      <c r="E272" s="5" t="s">
        <v>1752</v>
      </c>
      <c r="F272" s="10">
        <v>0.434</v>
      </c>
      <c r="G272" s="10">
        <v>17</v>
      </c>
      <c r="H272" s="9">
        <v>7.37</v>
      </c>
    </row>
    <row r="273" ht="16.3" customHeight="1" spans="1:8">
      <c r="A273" s="5" t="s">
        <v>358</v>
      </c>
      <c r="B273" s="6" t="s">
        <v>1851</v>
      </c>
      <c r="C273" s="6" t="s">
        <v>1852</v>
      </c>
      <c r="D273" s="6" t="s">
        <v>1853</v>
      </c>
      <c r="E273" s="5" t="s">
        <v>1752</v>
      </c>
      <c r="F273" s="10">
        <v>66.488</v>
      </c>
      <c r="G273" s="10">
        <v>23.964</v>
      </c>
      <c r="H273" s="9">
        <v>1593.31</v>
      </c>
    </row>
    <row r="274" ht="16.3" customHeight="1" spans="1:8">
      <c r="A274" s="5" t="s">
        <v>362</v>
      </c>
      <c r="B274" s="6" t="s">
        <v>1854</v>
      </c>
      <c r="C274" s="6" t="s">
        <v>1852</v>
      </c>
      <c r="D274" s="6" t="s">
        <v>1855</v>
      </c>
      <c r="E274" s="5" t="s">
        <v>1752</v>
      </c>
      <c r="F274" s="10">
        <v>0.034</v>
      </c>
      <c r="G274" s="10">
        <v>32.205</v>
      </c>
      <c r="H274" s="9">
        <v>1.09</v>
      </c>
    </row>
    <row r="275" ht="16.3" customHeight="1" spans="1:8">
      <c r="A275" s="5" t="s">
        <v>366</v>
      </c>
      <c r="B275" s="6" t="s">
        <v>1856</v>
      </c>
      <c r="C275" s="6" t="s">
        <v>1857</v>
      </c>
      <c r="D275" s="6" t="s">
        <v>1858</v>
      </c>
      <c r="E275" s="5" t="s">
        <v>1752</v>
      </c>
      <c r="F275" s="10">
        <v>0.266</v>
      </c>
      <c r="G275" s="10">
        <v>9.942</v>
      </c>
      <c r="H275" s="9">
        <v>2.65</v>
      </c>
    </row>
    <row r="276" ht="16.3" customHeight="1" spans="1:8">
      <c r="A276" s="5" t="s">
        <v>371</v>
      </c>
      <c r="B276" s="6" t="s">
        <v>1859</v>
      </c>
      <c r="C276" s="6" t="s">
        <v>1857</v>
      </c>
      <c r="D276" s="6" t="s">
        <v>1860</v>
      </c>
      <c r="E276" s="5" t="s">
        <v>1752</v>
      </c>
      <c r="F276" s="10">
        <v>56.878</v>
      </c>
      <c r="G276" s="10">
        <v>21.745</v>
      </c>
      <c r="H276" s="9">
        <v>1236.82</v>
      </c>
    </row>
    <row r="277" ht="16.3" customHeight="1" spans="1:8">
      <c r="A277" s="5" t="s">
        <v>375</v>
      </c>
      <c r="B277" s="6" t="s">
        <v>1861</v>
      </c>
      <c r="C277" s="6" t="s">
        <v>1862</v>
      </c>
      <c r="D277" s="6" t="s">
        <v>1863</v>
      </c>
      <c r="E277" s="5" t="s">
        <v>1752</v>
      </c>
      <c r="F277" s="10">
        <v>6.986</v>
      </c>
      <c r="G277" s="10">
        <v>30.071</v>
      </c>
      <c r="H277" s="9">
        <v>210.09</v>
      </c>
    </row>
    <row r="278" ht="25.6" customHeight="1" spans="1:8">
      <c r="A278" s="1" t="s">
        <v>1205</v>
      </c>
      <c r="B278" s="1"/>
      <c r="C278" s="1"/>
      <c r="D278" s="1"/>
      <c r="E278" s="1"/>
      <c r="F278" s="1"/>
      <c r="G278" s="1"/>
      <c r="H278" s="1"/>
    </row>
    <row r="279" ht="17.85" customHeight="1" spans="1:8">
      <c r="A279" s="2" t="s">
        <v>6</v>
      </c>
      <c r="B279" s="2"/>
      <c r="C279" s="2"/>
      <c r="D279" s="2"/>
      <c r="E279" s="2"/>
      <c r="F279" s="2"/>
      <c r="G279" s="2"/>
      <c r="H279" s="2"/>
    </row>
    <row r="280" ht="17.05" customHeight="1" spans="1:8">
      <c r="A280" s="3" t="s">
        <v>21</v>
      </c>
      <c r="B280" s="3"/>
      <c r="C280" s="3"/>
      <c r="D280" s="3"/>
      <c r="E280" s="3"/>
      <c r="F280" s="3"/>
      <c r="G280" s="2" t="s">
        <v>549</v>
      </c>
      <c r="H280" s="2"/>
    </row>
    <row r="281" ht="31" customHeight="1" spans="1:8">
      <c r="A281" s="4" t="s">
        <v>22</v>
      </c>
      <c r="B281" s="4" t="s">
        <v>1206</v>
      </c>
      <c r="C281" s="4" t="s">
        <v>1207</v>
      </c>
      <c r="D281" s="4" t="s">
        <v>1208</v>
      </c>
      <c r="E281" s="4" t="s">
        <v>32</v>
      </c>
      <c r="F281" s="5" t="s">
        <v>33</v>
      </c>
      <c r="G281" s="4" t="s">
        <v>1209</v>
      </c>
      <c r="H281" s="5" t="s">
        <v>202</v>
      </c>
    </row>
    <row r="282" ht="16.3" customHeight="1" spans="1:8">
      <c r="A282" s="5" t="s">
        <v>378</v>
      </c>
      <c r="B282" s="6" t="s">
        <v>1864</v>
      </c>
      <c r="C282" s="6" t="s">
        <v>1865</v>
      </c>
      <c r="D282" s="6" t="s">
        <v>1866</v>
      </c>
      <c r="E282" s="5" t="s">
        <v>1752</v>
      </c>
      <c r="F282" s="10">
        <v>1.575</v>
      </c>
      <c r="G282" s="10">
        <v>219.68</v>
      </c>
      <c r="H282" s="9">
        <v>346.06</v>
      </c>
    </row>
    <row r="283" ht="16.3" customHeight="1" spans="1:8">
      <c r="A283" s="5" t="s">
        <v>381</v>
      </c>
      <c r="B283" s="6" t="s">
        <v>1867</v>
      </c>
      <c r="C283" s="6" t="s">
        <v>1868</v>
      </c>
      <c r="D283" s="6" t="s">
        <v>1866</v>
      </c>
      <c r="E283" s="5" t="s">
        <v>1752</v>
      </c>
      <c r="F283" s="10">
        <v>0.158</v>
      </c>
      <c r="G283" s="10">
        <v>566.49</v>
      </c>
      <c r="H283" s="9">
        <v>89.56</v>
      </c>
    </row>
    <row r="284" ht="16.3" customHeight="1" spans="1:8">
      <c r="A284" s="5" t="s">
        <v>383</v>
      </c>
      <c r="B284" s="6" t="s">
        <v>1869</v>
      </c>
      <c r="C284" s="6" t="s">
        <v>1870</v>
      </c>
      <c r="D284" s="6" t="s">
        <v>1871</v>
      </c>
      <c r="E284" s="5" t="s">
        <v>1752</v>
      </c>
      <c r="F284" s="10">
        <v>2.115</v>
      </c>
      <c r="G284" s="10">
        <v>89.46</v>
      </c>
      <c r="H284" s="9">
        <v>189.23</v>
      </c>
    </row>
    <row r="285" ht="16.3" customHeight="1" spans="1:8">
      <c r="A285" s="5" t="s">
        <v>387</v>
      </c>
      <c r="B285" s="6" t="s">
        <v>1872</v>
      </c>
      <c r="C285" s="6" t="s">
        <v>1870</v>
      </c>
      <c r="D285" s="6" t="s">
        <v>1873</v>
      </c>
      <c r="E285" s="5" t="s">
        <v>1752</v>
      </c>
      <c r="F285" s="10">
        <v>0.522</v>
      </c>
      <c r="G285" s="10">
        <v>79.463</v>
      </c>
      <c r="H285" s="9">
        <v>41.51</v>
      </c>
    </row>
    <row r="286" ht="16.3" customHeight="1" spans="1:8">
      <c r="A286" s="5" t="s">
        <v>391</v>
      </c>
      <c r="B286" s="6" t="s">
        <v>1874</v>
      </c>
      <c r="C286" s="6" t="s">
        <v>1870</v>
      </c>
      <c r="D286" s="6" t="s">
        <v>1875</v>
      </c>
      <c r="E286" s="5" t="s">
        <v>1752</v>
      </c>
      <c r="F286" s="10">
        <v>0.315</v>
      </c>
      <c r="G286" s="10">
        <v>110.645</v>
      </c>
      <c r="H286" s="9">
        <v>34.82</v>
      </c>
    </row>
    <row r="287" ht="16.3" customHeight="1" spans="1:8">
      <c r="A287" s="5" t="s">
        <v>396</v>
      </c>
      <c r="B287" s="6" t="s">
        <v>1876</v>
      </c>
      <c r="C287" s="6" t="s">
        <v>1877</v>
      </c>
      <c r="D287" s="6" t="s">
        <v>1878</v>
      </c>
      <c r="E287" s="5" t="s">
        <v>1752</v>
      </c>
      <c r="F287" s="10">
        <v>0.283</v>
      </c>
      <c r="G287" s="10">
        <v>83.653</v>
      </c>
      <c r="H287" s="9">
        <v>23.69</v>
      </c>
    </row>
    <row r="288" ht="16.3" customHeight="1" spans="1:8">
      <c r="A288" s="5" t="s">
        <v>400</v>
      </c>
      <c r="B288" s="6" t="s">
        <v>1879</v>
      </c>
      <c r="C288" s="6" t="s">
        <v>1880</v>
      </c>
      <c r="D288" s="6" t="s">
        <v>1881</v>
      </c>
      <c r="E288" s="5" t="s">
        <v>1752</v>
      </c>
      <c r="F288" s="10">
        <v>0.446</v>
      </c>
      <c r="G288" s="10">
        <v>102.38</v>
      </c>
      <c r="H288" s="9">
        <v>45.69</v>
      </c>
    </row>
    <row r="289" ht="16.3" customHeight="1" spans="1:8">
      <c r="A289" s="5" t="s">
        <v>403</v>
      </c>
      <c r="B289" s="6" t="s">
        <v>1882</v>
      </c>
      <c r="C289" s="6" t="s">
        <v>1883</v>
      </c>
      <c r="D289" s="6" t="s">
        <v>1884</v>
      </c>
      <c r="E289" s="5" t="s">
        <v>1752</v>
      </c>
      <c r="F289" s="10">
        <v>5.8</v>
      </c>
      <c r="G289" s="10">
        <v>119.267</v>
      </c>
      <c r="H289" s="9">
        <v>691.8</v>
      </c>
    </row>
    <row r="290" ht="16.3" customHeight="1" spans="1:8">
      <c r="A290" s="5" t="s">
        <v>407</v>
      </c>
      <c r="B290" s="6" t="s">
        <v>1885</v>
      </c>
      <c r="C290" s="6" t="s">
        <v>1883</v>
      </c>
      <c r="D290" s="6" t="s">
        <v>1886</v>
      </c>
      <c r="E290" s="5" t="s">
        <v>1752</v>
      </c>
      <c r="F290" s="10">
        <v>0.228</v>
      </c>
      <c r="G290" s="10">
        <v>131.33</v>
      </c>
      <c r="H290" s="9">
        <v>30.01</v>
      </c>
    </row>
    <row r="291" ht="16.3" customHeight="1" spans="1:8">
      <c r="A291" s="5" t="s">
        <v>410</v>
      </c>
      <c r="B291" s="6" t="s">
        <v>1887</v>
      </c>
      <c r="C291" s="6" t="s">
        <v>1888</v>
      </c>
      <c r="D291" s="6" t="s">
        <v>1889</v>
      </c>
      <c r="E291" s="5" t="s">
        <v>1752</v>
      </c>
      <c r="F291" s="10">
        <v>2.301</v>
      </c>
      <c r="G291" s="10">
        <v>111.18</v>
      </c>
      <c r="H291" s="9">
        <v>255.83</v>
      </c>
    </row>
    <row r="292" ht="16.3" customHeight="1" spans="1:8">
      <c r="A292" s="5" t="s">
        <v>414</v>
      </c>
      <c r="B292" s="6" t="s">
        <v>1890</v>
      </c>
      <c r="C292" s="6" t="s">
        <v>1891</v>
      </c>
      <c r="D292" s="6" t="s">
        <v>1892</v>
      </c>
      <c r="E292" s="5" t="s">
        <v>1752</v>
      </c>
      <c r="F292" s="10">
        <v>3.151</v>
      </c>
      <c r="G292" s="10">
        <v>279.03</v>
      </c>
      <c r="H292" s="9">
        <v>879.11</v>
      </c>
    </row>
    <row r="293" ht="16.3" customHeight="1" spans="1:8">
      <c r="A293" s="5" t="s">
        <v>418</v>
      </c>
      <c r="B293" s="6" t="s">
        <v>1893</v>
      </c>
      <c r="C293" s="6" t="s">
        <v>1894</v>
      </c>
      <c r="D293" s="6" t="s">
        <v>1895</v>
      </c>
      <c r="E293" s="5" t="s">
        <v>1752</v>
      </c>
      <c r="F293" s="10">
        <v>1.103</v>
      </c>
      <c r="G293" s="10">
        <v>38.97</v>
      </c>
      <c r="H293" s="9">
        <v>42.98</v>
      </c>
    </row>
    <row r="294" ht="16.3" customHeight="1" spans="1:8">
      <c r="A294" s="5" t="s">
        <v>422</v>
      </c>
      <c r="B294" s="6" t="s">
        <v>1896</v>
      </c>
      <c r="C294" s="6" t="s">
        <v>1897</v>
      </c>
      <c r="D294" s="6" t="s">
        <v>1898</v>
      </c>
      <c r="E294" s="5" t="s">
        <v>1752</v>
      </c>
      <c r="F294" s="10">
        <v>9.275</v>
      </c>
      <c r="G294" s="10">
        <v>595.586</v>
      </c>
      <c r="H294" s="9">
        <v>5524.21</v>
      </c>
    </row>
    <row r="295" ht="16.3" customHeight="1" spans="1:8">
      <c r="A295" s="5" t="s">
        <v>426</v>
      </c>
      <c r="B295" s="6" t="s">
        <v>1899</v>
      </c>
      <c r="C295" s="6" t="s">
        <v>1900</v>
      </c>
      <c r="D295" s="6" t="s">
        <v>1901</v>
      </c>
      <c r="E295" s="5" t="s">
        <v>1752</v>
      </c>
      <c r="F295" s="10">
        <v>0.771</v>
      </c>
      <c r="G295" s="10">
        <v>34.592</v>
      </c>
      <c r="H295" s="9">
        <v>26.68</v>
      </c>
    </row>
    <row r="296" ht="16.3" customHeight="1" spans="1:8">
      <c r="A296" s="5" t="s">
        <v>430</v>
      </c>
      <c r="B296" s="6" t="s">
        <v>1902</v>
      </c>
      <c r="C296" s="6" t="s">
        <v>1900</v>
      </c>
      <c r="D296" s="6" t="s">
        <v>1903</v>
      </c>
      <c r="E296" s="5" t="s">
        <v>1752</v>
      </c>
      <c r="F296" s="10">
        <v>0.047</v>
      </c>
      <c r="G296" s="10">
        <v>47.139</v>
      </c>
      <c r="H296" s="9">
        <v>2.24</v>
      </c>
    </row>
    <row r="297" ht="16.3" customHeight="1" spans="1:8">
      <c r="A297" s="5" t="s">
        <v>432</v>
      </c>
      <c r="B297" s="6" t="s">
        <v>1904</v>
      </c>
      <c r="C297" s="6" t="s">
        <v>1900</v>
      </c>
      <c r="D297" s="6" t="s">
        <v>1905</v>
      </c>
      <c r="E297" s="5" t="s">
        <v>1752</v>
      </c>
      <c r="F297" s="10">
        <v>1.158</v>
      </c>
      <c r="G297" s="10">
        <v>341.133</v>
      </c>
      <c r="H297" s="9">
        <v>395.12</v>
      </c>
    </row>
    <row r="298" ht="16.3" customHeight="1" spans="1:8">
      <c r="A298" s="5" t="s">
        <v>435</v>
      </c>
      <c r="B298" s="6" t="s">
        <v>1906</v>
      </c>
      <c r="C298" s="6" t="s">
        <v>1907</v>
      </c>
      <c r="D298" s="6" t="s">
        <v>6</v>
      </c>
      <c r="E298" s="5" t="s">
        <v>10</v>
      </c>
      <c r="F298" s="10">
        <v>9.971</v>
      </c>
      <c r="G298" s="10">
        <v>1</v>
      </c>
      <c r="H298" s="9">
        <v>9.97</v>
      </c>
    </row>
    <row r="299" ht="16.3" customHeight="1" spans="1:8">
      <c r="A299" s="5" t="s">
        <v>439</v>
      </c>
      <c r="B299" s="6" t="s">
        <v>1908</v>
      </c>
      <c r="C299" s="6" t="s">
        <v>1909</v>
      </c>
      <c r="D299" s="6" t="s">
        <v>1910</v>
      </c>
      <c r="E299" s="5" t="s">
        <v>1752</v>
      </c>
      <c r="F299" s="10">
        <v>0.346</v>
      </c>
      <c r="G299" s="10">
        <v>736</v>
      </c>
      <c r="H299" s="9">
        <v>254.93</v>
      </c>
    </row>
    <row r="300" ht="16.3" customHeight="1" spans="1:8">
      <c r="A300" s="5" t="s">
        <v>444</v>
      </c>
      <c r="B300" s="6" t="s">
        <v>1911</v>
      </c>
      <c r="C300" s="6" t="s">
        <v>1912</v>
      </c>
      <c r="D300" s="6" t="s">
        <v>6</v>
      </c>
      <c r="E300" s="5" t="s">
        <v>1752</v>
      </c>
      <c r="F300" s="10">
        <v>1.103</v>
      </c>
      <c r="G300" s="10">
        <v>59.56</v>
      </c>
      <c r="H300" s="9">
        <v>65.69</v>
      </c>
    </row>
    <row r="301" ht="16.3" customHeight="1" spans="1:8">
      <c r="A301" s="5" t="s">
        <v>447</v>
      </c>
      <c r="B301" s="6" t="s">
        <v>1913</v>
      </c>
      <c r="C301" s="6" t="s">
        <v>1914</v>
      </c>
      <c r="D301" s="6" t="s">
        <v>1915</v>
      </c>
      <c r="E301" s="5" t="s">
        <v>1752</v>
      </c>
      <c r="F301" s="10">
        <v>0.076</v>
      </c>
      <c r="G301" s="10">
        <v>15.83</v>
      </c>
      <c r="H301" s="9">
        <v>1.21</v>
      </c>
    </row>
  </sheetData>
  <mergeCells count="32">
    <mergeCell ref="A1:H1"/>
    <mergeCell ref="A2:H2"/>
    <mergeCell ref="A3:F3"/>
    <mergeCell ref="G3:H3"/>
    <mergeCell ref="A44:H44"/>
    <mergeCell ref="A45:H45"/>
    <mergeCell ref="A46:F46"/>
    <mergeCell ref="G46:H46"/>
    <mergeCell ref="A85:H85"/>
    <mergeCell ref="A86:H86"/>
    <mergeCell ref="A87:F87"/>
    <mergeCell ref="G87:H87"/>
    <mergeCell ref="A128:H128"/>
    <mergeCell ref="A129:H129"/>
    <mergeCell ref="A130:F130"/>
    <mergeCell ref="G130:H130"/>
    <mergeCell ref="A169:H169"/>
    <mergeCell ref="A170:H170"/>
    <mergeCell ref="A171:F171"/>
    <mergeCell ref="G171:H171"/>
    <mergeCell ref="A202:H202"/>
    <mergeCell ref="A203:H203"/>
    <mergeCell ref="A204:F204"/>
    <mergeCell ref="G204:H204"/>
    <mergeCell ref="A234:H234"/>
    <mergeCell ref="A235:H235"/>
    <mergeCell ref="A236:F236"/>
    <mergeCell ref="G236:H236"/>
    <mergeCell ref="A278:H278"/>
    <mergeCell ref="A279:H279"/>
    <mergeCell ref="A280:F280"/>
    <mergeCell ref="G280:H280"/>
  </mergeCells>
  <pageMargins left="0.78740157480315" right="0" top="0.78740157480315" bottom="0" header="0" footer="0"/>
  <pageSetup paperSize="9" orientation="portrait"/>
  <headerFooter/>
  <rowBreaks count="7" manualBreakCount="7">
    <brk id="43" max="16383" man="1"/>
    <brk id="84" max="16383" man="1"/>
    <brk id="127" max="16383" man="1"/>
    <brk id="168" max="16383" man="1"/>
    <brk id="201" max="16383" man="1"/>
    <brk id="233" max="16383" man="1"/>
    <brk id="2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预算书</vt:lpstr>
      <vt:lpstr>工程总概算表 </vt:lpstr>
      <vt:lpstr>表3单项工程造价汇总表</vt:lpstr>
      <vt:lpstr>表4单位工程造价汇总表</vt:lpstr>
      <vt:lpstr>表5分部分项工程量清单与计价表</vt:lpstr>
      <vt:lpstr>表5分部分项工程量清单与计价表(含定额)</vt:lpstr>
      <vt:lpstr>表6总价措施项目清单与计价表</vt:lpstr>
      <vt:lpstr>表7单价措施项目清单与计价表</vt:lpstr>
      <vt:lpstr>表7单价措施项目清单与计价表(含定额)</vt:lpstr>
      <vt:lpstr>表10分部分项工程量清单综合单价分析表</vt:lpstr>
      <vt:lpstr>表11单价措施项目清单综合单价分析表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2025-04-17T22:24:00Z</dcterms:created>
  <dcterms:modified xsi:type="dcterms:W3CDTF">2025-06-17T06:59:12Z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6A26464C0DF84CA686831A22730AB3FA_12</vt:lpwstr>
  </property>
  <property fmtid="{D5CDD505-2E9C-101B-9397-08002B2CF9AE}" pid="3" name="KSOProductBuildVer">
    <vt:lpwstr>2052-12.1.0.21541</vt:lpwstr>
  </property>
</Properties>
</file>