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概算书" sheetId="1" r:id="rId1"/>
    <sheet name="工程投资概算汇总表" sheetId="10" r:id="rId2"/>
    <sheet name="工程项目造价汇总表" sheetId="2" r:id="rId3"/>
    <sheet name="单项工程造价汇总表" sheetId="3" r:id="rId4"/>
    <sheet name="单位工程造价汇总表" sheetId="4" r:id="rId5"/>
    <sheet name="分部分项工程量清单与计价表" sheetId="5" r:id="rId6"/>
    <sheet name="总价措施项目清单与计价表" sheetId="6" r:id="rId7"/>
    <sheet name="单价措施项目清单与计价表" sheetId="7" r:id="rId8"/>
    <sheet name="其他项目清单与计价汇总表" sheetId="8" r:id="rId9"/>
    <sheet name="人工、材料设备、机械汇总表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<sst xmlns="http://schemas.openxmlformats.org/spreadsheetml/2006/main" count="1910" uniqueCount="863">
  <si>
    <t>工程概算书</t>
  </si>
  <si>
    <t>建设单位：</t>
  </si>
  <si>
    <t>闽清县雄江镇人民政府</t>
  </si>
  <si>
    <t>工程名称：</t>
  </si>
  <si>
    <t>闽清县雄江镇移民综合活动广场</t>
  </si>
  <si>
    <t>工程编号：</t>
  </si>
  <si>
    <t/>
  </si>
  <si>
    <t>建筑面积：</t>
  </si>
  <si>
    <t>平方米</t>
  </si>
  <si>
    <t>工程造价：</t>
  </si>
  <si>
    <t>元</t>
  </si>
  <si>
    <t>经济指标：</t>
  </si>
  <si>
    <t>元/平方米</t>
  </si>
  <si>
    <t>编 制 人：</t>
  </si>
  <si>
    <t>编制人证书编号：</t>
  </si>
  <si>
    <t>审 核 人：</t>
  </si>
  <si>
    <t>审核人证书编号：</t>
  </si>
  <si>
    <t>编制单位：</t>
  </si>
  <si>
    <t>编制日期：</t>
  </si>
  <si>
    <t>工程总概算表</t>
  </si>
  <si>
    <t>工程名称：闽清县雄江镇移民综合活动广场</t>
  </si>
  <si>
    <t>序号</t>
  </si>
  <si>
    <t>工程项目费用名称</t>
  </si>
  <si>
    <t>概算金额（万元）</t>
  </si>
  <si>
    <t>技术经济指标</t>
  </si>
  <si>
    <t xml:space="preserve">
备注</t>
  </si>
  <si>
    <t>建筑
工程费</t>
  </si>
  <si>
    <t>安装
工程费</t>
  </si>
  <si>
    <t>设备
购置费</t>
  </si>
  <si>
    <t>其他
费用</t>
  </si>
  <si>
    <t>合计</t>
  </si>
  <si>
    <t>单位(m2)</t>
  </si>
  <si>
    <t>数量</t>
  </si>
  <si>
    <t>单位价值（元）</t>
  </si>
  <si>
    <t>一</t>
  </si>
  <si>
    <t>建安工程费</t>
  </si>
  <si>
    <t>m2</t>
  </si>
  <si>
    <t>（一）</t>
  </si>
  <si>
    <t>结构工程</t>
  </si>
  <si>
    <t>土方工程</t>
  </si>
  <si>
    <t>桩基工程</t>
  </si>
  <si>
    <t>平台1、楼梯</t>
  </si>
  <si>
    <t>钢筋工程</t>
  </si>
  <si>
    <t>房屋建筑与装饰工程</t>
  </si>
  <si>
    <t>其他装饰工程</t>
  </si>
  <si>
    <t>市政工程</t>
  </si>
  <si>
    <t>通用项目</t>
  </si>
  <si>
    <t>园林工程</t>
  </si>
  <si>
    <t>绿化种植</t>
  </si>
  <si>
    <t>二</t>
  </si>
  <si>
    <t>工程建设其他费</t>
  </si>
  <si>
    <t>建筑设计费</t>
  </si>
  <si>
    <t>工程造价咨询服务费</t>
  </si>
  <si>
    <t>工程监理费</t>
  </si>
  <si>
    <t>工程招标代理服务费</t>
  </si>
  <si>
    <t>三</t>
  </si>
  <si>
    <t>基本预备费2%</t>
  </si>
  <si>
    <t>四</t>
  </si>
  <si>
    <t>项目概算总投资</t>
  </si>
  <si>
    <t>工程项目造价汇总表</t>
  </si>
  <si>
    <t>工程名称:闽清县雄江镇移民综合活动广场</t>
  </si>
  <si>
    <t>第1页 共1页</t>
  </si>
  <si>
    <t>单项工程名称</t>
  </si>
  <si>
    <t>金额(元)</t>
  </si>
  <si>
    <t>其中</t>
  </si>
  <si>
    <t>安全文明施工费(元)</t>
  </si>
  <si>
    <t>人工费
（元）</t>
  </si>
  <si>
    <t>1</t>
  </si>
  <si>
    <t>单体建筑</t>
  </si>
  <si>
    <t>合  计</t>
  </si>
  <si>
    <t>单项工程造价汇总表</t>
  </si>
  <si>
    <t>工程名称：闽清县雄江镇移民综合活动广场  单体建筑</t>
  </si>
  <si>
    <t>单位工程名称</t>
  </si>
  <si>
    <t xml:space="preserve"> 其中</t>
  </si>
  <si>
    <t>2</t>
  </si>
  <si>
    <t>3</t>
  </si>
  <si>
    <t>4</t>
  </si>
  <si>
    <t>合        计</t>
  </si>
  <si>
    <t>单位工程造价汇总表</t>
  </si>
  <si>
    <t>工程名称：闽清县雄江镇移民综合活动广场  单体建筑  结构工程</t>
  </si>
  <si>
    <t>第1页 共4页</t>
  </si>
  <si>
    <t>汇 总 内 容</t>
  </si>
  <si>
    <t>金 额(元)</t>
  </si>
  <si>
    <t>分部分项工程费</t>
  </si>
  <si>
    <t>1.1</t>
  </si>
  <si>
    <t>1.2</t>
  </si>
  <si>
    <t>1.3</t>
  </si>
  <si>
    <t>1.4</t>
  </si>
  <si>
    <t>措施项目费</t>
  </si>
  <si>
    <t>2.1</t>
  </si>
  <si>
    <t>总价措施项目费</t>
  </si>
  <si>
    <t>2.1.1</t>
  </si>
  <si>
    <t>安全文明施工费</t>
  </si>
  <si>
    <t>2.1.2</t>
  </si>
  <si>
    <t>其他总价措施费</t>
  </si>
  <si>
    <t>2.1.3</t>
  </si>
  <si>
    <t>防尘喷雾措施费</t>
  </si>
  <si>
    <t>2.2</t>
  </si>
  <si>
    <t>单价措施项目费</t>
  </si>
  <si>
    <t>其他项目费</t>
  </si>
  <si>
    <t>3.1</t>
  </si>
  <si>
    <t>暂列金额</t>
  </si>
  <si>
    <t>3.2</t>
  </si>
  <si>
    <t>专业工程暂估价</t>
  </si>
  <si>
    <t>3.3</t>
  </si>
  <si>
    <t>总承包服务费</t>
  </si>
  <si>
    <t>合  计=1+2+3</t>
  </si>
  <si>
    <t>工程名称：闽清县雄江镇移民综合活动广场  单体建筑  房屋建筑与装饰工程</t>
  </si>
  <si>
    <t>第2页 共4页</t>
  </si>
  <si>
    <t>工程名称：闽清县雄江镇移民综合活动广场  单体建筑  市政工程</t>
  </si>
  <si>
    <t>第3页 共4页</t>
  </si>
  <si>
    <t>工程名称：闽清县雄江镇移民综合活动广场  单体建筑  园林工程</t>
  </si>
  <si>
    <t>第4页 共4页</t>
  </si>
  <si>
    <t>分部分项工程量清单与计价表</t>
  </si>
  <si>
    <t>第1页 共5页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</si>
  <si>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</si>
  <si>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</si>
  <si>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</si>
  <si>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</si>
  <si>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</si>
  <si>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</si>
  <si>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</si>
  <si>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</si>
  <si>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单项工程(17房屋建筑与装饰)</t>
  </si>
  <si>
    <t>单位工程(17房屋建筑与装饰)</t>
  </si>
  <si>
    <t>分项工程(17房屋建筑与装饰)</t>
  </si>
  <si>
    <t>土方</t>
  </si>
  <si>
    <t>010101004001</t>
  </si>
  <si>
    <t>挖基坑土方</t>
  </si>
  <si>
    <t>(1)土壤类别:三类土</t>
  </si>
  <si>
    <t>m3</t>
  </si>
  <si>
    <t>010103001001</t>
  </si>
  <si>
    <t>回填方</t>
  </si>
  <si>
    <t>(1)桩承台工作面原土回填</t>
  </si>
  <si>
    <t>010103002003</t>
  </si>
  <si>
    <t>余方弃置</t>
  </si>
  <si>
    <t>(1)废弃料品种:三类土
(2)运距:5km</t>
  </si>
  <si>
    <t>桩基础</t>
  </si>
  <si>
    <t>010501001001</t>
  </si>
  <si>
    <t>垫层</t>
  </si>
  <si>
    <t>(1)混凝土种类（商品混凝土、现场拌制，泵送、非泵送）:商品混凝土
(2)混凝土强度等级:C15</t>
  </si>
  <si>
    <t>5</t>
  </si>
  <si>
    <t>010501003001</t>
  </si>
  <si>
    <t>独立基础</t>
  </si>
  <si>
    <t>(1)混凝土种类（商品混凝土、现场拌制，泵送、非泵送）:商品混凝土
(2)混凝土强度等级:C30</t>
  </si>
  <si>
    <t>6</t>
  </si>
  <si>
    <t>010302005001</t>
  </si>
  <si>
    <t>人工挖孔灌注桩</t>
  </si>
  <si>
    <t>(1)挖孔深度:暂按6m
(2)弃土（石）运距:5km
(3)桩芯直径、桩芯长度:桩芯直径1000mm，具体做法详图纸
(4)扩底直径、扩底高度:扩底直径2000、2200、2500mm，具体做法详图纸
(5)护壁厚度、高度:120mm厚，具体做法详图纸
(6)护壁混凝土种类、强度等级:C30
(7)桩芯混凝土种类、强度等级:C35</t>
  </si>
  <si>
    <t>7</t>
  </si>
  <si>
    <t>010302005002</t>
  </si>
  <si>
    <t>(1)人工挖孔桩 空孔部分
(2)商品混凝土强度等级C35</t>
  </si>
  <si>
    <t>8</t>
  </si>
  <si>
    <t>010301004001</t>
  </si>
  <si>
    <t>截（凿）桩头</t>
  </si>
  <si>
    <t>(1)桩类型:人工挖孔桩空孔部分
(2)桩头截面、高度:高度0.5m</t>
  </si>
  <si>
    <t>9</t>
  </si>
  <si>
    <t>010103002002</t>
  </si>
  <si>
    <t>(1)废弃料品种:混凝土桩头
(2)运距:5km</t>
  </si>
  <si>
    <t>第2页 共5页</t>
  </si>
  <si>
    <t>平台1</t>
  </si>
  <si>
    <t>10</t>
  </si>
  <si>
    <t>010502003001</t>
  </si>
  <si>
    <t>异形柱</t>
  </si>
  <si>
    <t>(1)柱形状:圆形
(2)混凝土种类（商品混凝土、现场拌制，泵送、非泵送）:商品混凝土
(3)混凝土强度等级:C30</t>
  </si>
  <si>
    <t>11</t>
  </si>
  <si>
    <t>010505001001</t>
  </si>
  <si>
    <t>有梁板</t>
  </si>
  <si>
    <t>楼梯</t>
  </si>
  <si>
    <t>12</t>
  </si>
  <si>
    <t>010501001002</t>
  </si>
  <si>
    <t>13</t>
  </si>
  <si>
    <t>010501003002</t>
  </si>
  <si>
    <t>(1)混凝土种类（商品混凝土、现场拌制，泵送、非泵送）:商品混凝土
(2)混凝土强度等级:C30 P6</t>
  </si>
  <si>
    <t>14</t>
  </si>
  <si>
    <t>010502001001</t>
  </si>
  <si>
    <t>矩形柱</t>
  </si>
  <si>
    <t>15</t>
  </si>
  <si>
    <t>010506001001</t>
  </si>
  <si>
    <t>直形楼梯</t>
  </si>
  <si>
    <t>(1)混凝土种类（商品混凝土、现场拌制，泵送、非泵送）:商品混凝土
(2)混凝土强度等级:C30 P6
(3)楼梯类型（板式、梁式）:板式</t>
  </si>
  <si>
    <t>16</t>
  </si>
  <si>
    <t>010515001001</t>
  </si>
  <si>
    <t>现浇构件钢筋</t>
  </si>
  <si>
    <t>(1)钢筋种类、规格:HPB300，φ10</t>
  </si>
  <si>
    <t>t</t>
  </si>
  <si>
    <t>17</t>
  </si>
  <si>
    <t>010515001002</t>
  </si>
  <si>
    <t>(1)钢筋种类、规格:HRB400，φ6</t>
  </si>
  <si>
    <t>18</t>
  </si>
  <si>
    <t>010515001003</t>
  </si>
  <si>
    <t>(1)钢筋种类、规格:HRB400，φ8</t>
  </si>
  <si>
    <t>19</t>
  </si>
  <si>
    <t>010515001004</t>
  </si>
  <si>
    <t>(1)钢筋种类、规格:HRB400，φ10</t>
  </si>
  <si>
    <t>20</t>
  </si>
  <si>
    <t>010515001005</t>
  </si>
  <si>
    <t>(1)钢筋种类、规格:HRB400，φ12</t>
  </si>
  <si>
    <t>第3页 共5页</t>
  </si>
  <si>
    <t>21</t>
  </si>
  <si>
    <t>010515001012</t>
  </si>
  <si>
    <t>(1)钢筋种类、规格:HRB400，φ14</t>
  </si>
  <si>
    <t>22</t>
  </si>
  <si>
    <t>010515001007</t>
  </si>
  <si>
    <t>(1)钢筋种类、规格:HRB400，φ16</t>
  </si>
  <si>
    <t>23</t>
  </si>
  <si>
    <t>010515001008</t>
  </si>
  <si>
    <t>(1)钢筋种类、规格:HRB400，φ18</t>
  </si>
  <si>
    <t>24</t>
  </si>
  <si>
    <t>010515001009</t>
  </si>
  <si>
    <t>(1)钢筋种类、规格:HRB400，φ20</t>
  </si>
  <si>
    <t>25</t>
  </si>
  <si>
    <t>010515001010</t>
  </si>
  <si>
    <t>(1)钢筋种类、规格:HRB400，φ22</t>
  </si>
  <si>
    <t>26</t>
  </si>
  <si>
    <t>010515001011</t>
  </si>
  <si>
    <t>(1)钢筋种类、规格:HRB400，φ25</t>
  </si>
  <si>
    <t>27</t>
  </si>
  <si>
    <t>010516006001</t>
  </si>
  <si>
    <t>电渣压力焊接</t>
  </si>
  <si>
    <t>个</t>
  </si>
  <si>
    <t>28</t>
  </si>
  <si>
    <t>010516006002</t>
  </si>
  <si>
    <t>塑木地板</t>
  </si>
  <si>
    <t>29</t>
  </si>
  <si>
    <t>010401003001</t>
  </si>
  <si>
    <t>实心砖墙</t>
  </si>
  <si>
    <t>(1)M7.5黏土实心砖墙</t>
  </si>
  <si>
    <t>30</t>
  </si>
  <si>
    <t>010401009001</t>
  </si>
  <si>
    <t>实心砖柱</t>
  </si>
  <si>
    <t>(1)M7.5黏土实心砖立柱360X360X650mm</t>
  </si>
  <si>
    <t>31</t>
  </si>
  <si>
    <t>011104002001</t>
  </si>
  <si>
    <t>竹、木（复合）地板</t>
  </si>
  <si>
    <t>(1)40mm厚圆孔木纹木塑地板
(2)100*100*3镀锌钢管
(3)100*50*2镀锌钢管
(4)40*40*2镀锌钢管</t>
  </si>
  <si>
    <t>32</t>
  </si>
  <si>
    <t>011101006001</t>
  </si>
  <si>
    <t>平面砂浆找平层</t>
  </si>
  <si>
    <t>(1)20厚1:3水泥砂浆找平层
(2)最薄处30厚LC5.0轻集料混凝土2%找坡层</t>
  </si>
  <si>
    <t>33</t>
  </si>
  <si>
    <t>011406001001</t>
  </si>
  <si>
    <t>抹灰面油漆涂料</t>
  </si>
  <si>
    <t>(1)真石漆做法：
(2)罩面漆一遍
(3)真石漆两遍
(4)真石漆底漆
(5)刮腻子两遍
(6)20mm1：2.5水泥砂浆找平</t>
  </si>
  <si>
    <t>34</t>
  </si>
  <si>
    <t>011106007001</t>
  </si>
  <si>
    <t>木板楼梯面层</t>
  </si>
  <si>
    <t>(1)40mm厚圆孔木纹木塑地板
(2)40*40*2镀锌钢管</t>
  </si>
  <si>
    <t>35</t>
  </si>
  <si>
    <t>011502002001</t>
  </si>
  <si>
    <t>木质装饰线</t>
  </si>
  <si>
    <t>(1)楼梯台阶
(2)50*50塑木收边条</t>
  </si>
  <si>
    <t>m</t>
  </si>
  <si>
    <t>栏杆</t>
  </si>
  <si>
    <t>36</t>
  </si>
  <si>
    <t>011503001002</t>
  </si>
  <si>
    <t>金属扶手、栏杆、栏板</t>
  </si>
  <si>
    <t>(1)护栏外刷仿木纹漆
(2)120*60*3厚镀锌椭圆管扶手
(3)12厚40宽镀锌扁钢
(4)120*120*3厚镀锌方管立柱
(5)50*50*3厚镀锌方</t>
  </si>
  <si>
    <t>第4页 共5页</t>
  </si>
  <si>
    <t>管
(6)30*30*3厚镀锌方管
(7)200*200*10厚钢板
(8)M6膨胀螺栓 L=80</t>
  </si>
  <si>
    <t>成品设备</t>
  </si>
  <si>
    <t>37</t>
  </si>
  <si>
    <t>050307014001</t>
  </si>
  <si>
    <t>花盆(坛、箱)</t>
  </si>
  <si>
    <t>(1)花箱（具体样式详图）
(2)规格1.2mX0.6mX0.6m</t>
  </si>
  <si>
    <t>38</t>
  </si>
  <si>
    <t>050305010001</t>
  </si>
  <si>
    <t>塑料、铁艺、金属椅</t>
  </si>
  <si>
    <t>(1)长椅
(2)石脚厚度18cm，规格1500*400*450mm</t>
  </si>
  <si>
    <t>单位工程(17市政)</t>
  </si>
  <si>
    <t>分项工程(17市政)</t>
  </si>
  <si>
    <t>水沟</t>
  </si>
  <si>
    <t>39</t>
  </si>
  <si>
    <t>040201022001</t>
  </si>
  <si>
    <t>排水沟、截水沟</t>
  </si>
  <si>
    <t>(1)C25混凝土水沟</t>
  </si>
  <si>
    <t>挡墙</t>
  </si>
  <si>
    <t>40</t>
  </si>
  <si>
    <t>040303015001</t>
  </si>
  <si>
    <t>混凝土挡墙墙身</t>
  </si>
  <si>
    <t>(1)C30埋毛石砼墙身
(2)埋毛石率15%</t>
  </si>
  <si>
    <t>41</t>
  </si>
  <si>
    <t>040501004001</t>
  </si>
  <si>
    <t>塑料管</t>
  </si>
  <si>
    <t>(1)墙身设置排水管，采用φ50mmPVC管，梅花型布置，间距2m</t>
  </si>
  <si>
    <t>42</t>
  </si>
  <si>
    <t>080106004001</t>
  </si>
  <si>
    <t>滤沟、滤层</t>
  </si>
  <si>
    <t>(1)排水管处墙背填砂砾石反滤包反滤，直径D=500mm</t>
  </si>
  <si>
    <t>43</t>
  </si>
  <si>
    <t>040701006001</t>
  </si>
  <si>
    <t>土工合成材料</t>
  </si>
  <si>
    <t>(1)直径D=500mm，外包600g/m2土工布一层</t>
  </si>
  <si>
    <t>44</t>
  </si>
  <si>
    <t>040101001001</t>
  </si>
  <si>
    <t>挖一般土方</t>
  </si>
  <si>
    <t>45</t>
  </si>
  <si>
    <t>040103001001</t>
  </si>
  <si>
    <t>填方</t>
  </si>
  <si>
    <t>(1)原土回填</t>
  </si>
  <si>
    <t>单位工程(17园林)</t>
  </si>
  <si>
    <t>分项工程(17园林)</t>
  </si>
  <si>
    <t>46</t>
  </si>
  <si>
    <t>050102001001</t>
  </si>
  <si>
    <t>栽植乔木</t>
  </si>
  <si>
    <t>(1)福建山樱花
(2)米径9＜φ≤10cm， 冠幅＞180cm 高H＞350cm
(3)成活养护期半年日常养护期半年</t>
  </si>
  <si>
    <t>株</t>
  </si>
  <si>
    <t>47</t>
  </si>
  <si>
    <t>050102002003</t>
  </si>
  <si>
    <t>栽植灌木</t>
  </si>
  <si>
    <t>(1)茶花
(2)冠幅120-150cm 高H 160-180cm 地径6cm
(3)成活养护期半年日常养护期半年</t>
  </si>
  <si>
    <t>48</t>
  </si>
  <si>
    <t>050102002001</t>
  </si>
  <si>
    <t>(1)黄金榕球
(2)冠幅90-100cm H110-120cm
(3)成活养护期半年日常养护期半年</t>
  </si>
  <si>
    <t>第5页 共5页</t>
  </si>
  <si>
    <t>49</t>
  </si>
  <si>
    <t>050102002002</t>
  </si>
  <si>
    <t>(1)三角梅（同安红）
(2)冠幅＞80cm H120-150cm
(3)成活养护期半年日常养护期半年</t>
  </si>
  <si>
    <t>50</t>
  </si>
  <si>
    <t>050102007001</t>
  </si>
  <si>
    <t>栽植色带</t>
  </si>
  <si>
    <t>(1)满天星
(2)苗高/藤长H=25-30 冠幅W=20
(3)成活养护期半年日常养护期半年</t>
  </si>
  <si>
    <t>51</t>
  </si>
  <si>
    <t>050102003001</t>
  </si>
  <si>
    <t>栽植竹类</t>
  </si>
  <si>
    <t>(1)青皮竹
(2)H〉250  3支以上/丛，移植苗
(3)成活养护期半年日常养护期半年</t>
  </si>
  <si>
    <t>株/丛</t>
  </si>
  <si>
    <t>52</t>
  </si>
  <si>
    <t>050102012001</t>
  </si>
  <si>
    <t>铺种草皮</t>
  </si>
  <si>
    <t>(1)马尼拉草
(2)满铺
(3)成活养护期半年日常养护期半年</t>
  </si>
  <si>
    <t>53</t>
  </si>
  <si>
    <t>050101009001</t>
  </si>
  <si>
    <t>种植土回(换)填</t>
  </si>
  <si>
    <t>(1)每个花箱种植土0.36m3
(2)地被种植土回填10cm</t>
  </si>
  <si>
    <t>54</t>
  </si>
  <si>
    <t>050101010001</t>
  </si>
  <si>
    <t>整理绿化用地</t>
  </si>
  <si>
    <t>总价措施项目清单与计价表</t>
  </si>
  <si>
    <t>项 目 名 称</t>
  </si>
  <si>
    <t>计 算 基 础
(元)</t>
  </si>
  <si>
    <t>费    率(%)</t>
  </si>
  <si>
    <t>/</t>
  </si>
  <si>
    <t>3.58</t>
  </si>
  <si>
    <t>0.58</t>
  </si>
  <si>
    <t>3.68</t>
  </si>
  <si>
    <t>0.35</t>
  </si>
  <si>
    <t>2.3</t>
  </si>
  <si>
    <t>2.4</t>
  </si>
  <si>
    <t>10.5</t>
  </si>
  <si>
    <t>3.4</t>
  </si>
  <si>
    <t>1.81</t>
  </si>
  <si>
    <t>0.49</t>
  </si>
  <si>
    <t>合    计</t>
  </si>
  <si>
    <t>单价措施项目清单与计价表</t>
  </si>
  <si>
    <t>011702033002</t>
  </si>
  <si>
    <t>垫层模板</t>
  </si>
  <si>
    <t>011702001002</t>
  </si>
  <si>
    <t>基础模板</t>
  </si>
  <si>
    <t>011702002001</t>
  </si>
  <si>
    <t>柱模板</t>
  </si>
  <si>
    <t>(1)平台1</t>
  </si>
  <si>
    <t>011702014001</t>
  </si>
  <si>
    <t>有梁板模板</t>
  </si>
  <si>
    <t>011702033001</t>
  </si>
  <si>
    <t>011702001001</t>
  </si>
  <si>
    <t>011702002002</t>
  </si>
  <si>
    <t>011702024001</t>
  </si>
  <si>
    <t>楼梯模板</t>
  </si>
  <si>
    <t>011701002001</t>
  </si>
  <si>
    <t>外脚手架及垂直封闭安全网</t>
  </si>
  <si>
    <t>081303002001</t>
  </si>
  <si>
    <t>双排脚手架</t>
  </si>
  <si>
    <t>合       计</t>
  </si>
  <si>
    <t>其他项目清单与计价汇总表</t>
  </si>
  <si>
    <t>备注</t>
  </si>
  <si>
    <t>——</t>
  </si>
  <si>
    <t>人工、材料设备、机械汇总表</t>
  </si>
  <si>
    <t>工料机编码</t>
  </si>
  <si>
    <t>工料机名称</t>
  </si>
  <si>
    <t>规格、型号等特殊要求</t>
  </si>
  <si>
    <t>单位</t>
  </si>
  <si>
    <t>单价</t>
  </si>
  <si>
    <t>人工</t>
  </si>
  <si>
    <t>00010040</t>
  </si>
  <si>
    <t>定额人工费</t>
  </si>
  <si>
    <t>材料</t>
  </si>
  <si>
    <t>01010330</t>
  </si>
  <si>
    <t>螺纹钢筋</t>
  </si>
  <si>
    <t>HRB400EΦ12</t>
  </si>
  <si>
    <t>01010340</t>
  </si>
  <si>
    <t>HRB400EΦ14</t>
  </si>
  <si>
    <t>01010350</t>
  </si>
  <si>
    <t>HRB400EΦ16</t>
  </si>
  <si>
    <t>01010360</t>
  </si>
  <si>
    <t>HRB400EΦ18</t>
  </si>
  <si>
    <t>01010370</t>
  </si>
  <si>
    <t>HRB400EΦ20</t>
  </si>
  <si>
    <t>01010380</t>
  </si>
  <si>
    <t>HRB400EΦ22</t>
  </si>
  <si>
    <t>01010390</t>
  </si>
  <si>
    <t>HRB400EΦ25</t>
  </si>
  <si>
    <t>01010580</t>
  </si>
  <si>
    <t>线材</t>
  </si>
  <si>
    <t>HRB400EΦ6</t>
  </si>
  <si>
    <t>01010590</t>
  </si>
  <si>
    <t>HRB400EΦ8</t>
  </si>
  <si>
    <t>01010600</t>
  </si>
  <si>
    <t>HRB400EΦ10</t>
  </si>
  <si>
    <t>01030080</t>
  </si>
  <si>
    <t>镀锌铁丝</t>
  </si>
  <si>
    <t>10#</t>
  </si>
  <si>
    <t>kg</t>
  </si>
  <si>
    <t>01030140</t>
  </si>
  <si>
    <t>22#</t>
  </si>
  <si>
    <t>01030390</t>
  </si>
  <si>
    <t>镀锌低碳钢丝</t>
  </si>
  <si>
    <t>Φ3</t>
  </si>
  <si>
    <t>01090250</t>
  </si>
  <si>
    <t>圆钢</t>
  </si>
  <si>
    <t>Φ6</t>
  </si>
  <si>
    <t>01090290</t>
  </si>
  <si>
    <t>Ф10</t>
  </si>
  <si>
    <t>01290100</t>
  </si>
  <si>
    <t>钢板</t>
  </si>
  <si>
    <t>综合</t>
  </si>
  <si>
    <t>01610250</t>
  </si>
  <si>
    <t>铁件</t>
  </si>
  <si>
    <t>02090050</t>
  </si>
  <si>
    <t>塑料薄膜</t>
  </si>
  <si>
    <t>02190001</t>
  </si>
  <si>
    <t>尼龙帽</t>
  </si>
  <si>
    <t>02270100</t>
  </si>
  <si>
    <t>土工布</t>
  </si>
  <si>
    <t>03010440</t>
  </si>
  <si>
    <t>铁钉</t>
  </si>
  <si>
    <t>03010550</t>
  </si>
  <si>
    <t>圆钉</t>
  </si>
  <si>
    <t>03014950</t>
  </si>
  <si>
    <t>拉杆螺栓</t>
  </si>
  <si>
    <t>03015550</t>
  </si>
  <si>
    <t>膨胀螺栓</t>
  </si>
  <si>
    <t>M6×85</t>
  </si>
  <si>
    <t>套</t>
  </si>
  <si>
    <t>03130160</t>
  </si>
  <si>
    <t>低合金实芯焊丝</t>
  </si>
  <si>
    <t>Φ1.2</t>
  </si>
  <si>
    <t>03130620</t>
  </si>
  <si>
    <t>焊剂</t>
  </si>
  <si>
    <t>03131010</t>
  </si>
  <si>
    <t>植筋专用钻头</t>
  </si>
  <si>
    <t>Ф9-10</t>
  </si>
  <si>
    <t>03131970</t>
  </si>
  <si>
    <t>低合金钢焊条</t>
  </si>
  <si>
    <t>E43系列</t>
  </si>
  <si>
    <t>03210610</t>
  </si>
  <si>
    <t>零星卡具</t>
  </si>
  <si>
    <t>04010001</t>
  </si>
  <si>
    <t>水泥</t>
  </si>
  <si>
    <t>32.5</t>
  </si>
  <si>
    <t>04010050</t>
  </si>
  <si>
    <t>袋装水泥</t>
  </si>
  <si>
    <t>04010170</t>
  </si>
  <si>
    <t>散装水泥</t>
  </si>
  <si>
    <t>42.5</t>
  </si>
  <si>
    <t>04030120</t>
  </si>
  <si>
    <t>中(细)砂</t>
  </si>
  <si>
    <t>损耗2%+膨胀1.18</t>
  </si>
  <si>
    <t>04030150</t>
  </si>
  <si>
    <t>中(粗)砂</t>
  </si>
  <si>
    <t>04030230</t>
  </si>
  <si>
    <t>净干砂（机制砂）</t>
  </si>
  <si>
    <t>04030240</t>
  </si>
  <si>
    <t>陶砂</t>
  </si>
  <si>
    <t>04050240</t>
  </si>
  <si>
    <t>碎石</t>
  </si>
  <si>
    <t>Φ5-31.5</t>
  </si>
  <si>
    <t>04050290</t>
  </si>
  <si>
    <t>Φ20-40</t>
  </si>
  <si>
    <t>04070080</t>
  </si>
  <si>
    <t>淤泥陶粒</t>
  </si>
  <si>
    <t>密度等级≥500kg/m3</t>
  </si>
  <si>
    <t>04090030</t>
  </si>
  <si>
    <t>粉煤灰</t>
  </si>
  <si>
    <t>Ⅱ级</t>
  </si>
  <si>
    <t>04090230</t>
  </si>
  <si>
    <t>石灰</t>
  </si>
  <si>
    <t>04090360</t>
  </si>
  <si>
    <t>粘土膏</t>
  </si>
  <si>
    <t>04090370</t>
  </si>
  <si>
    <t>种植土</t>
  </si>
  <si>
    <t>04110390</t>
  </si>
  <si>
    <t>毛石</t>
  </si>
  <si>
    <t>04130540</t>
  </si>
  <si>
    <t>烧结煤矸石普通砖</t>
  </si>
  <si>
    <t>240×115×53</t>
  </si>
  <si>
    <t>块</t>
  </si>
  <si>
    <t>04270100</t>
  </si>
  <si>
    <t>混凝土内撑条</t>
  </si>
  <si>
    <t>20mm×25mm</t>
  </si>
  <si>
    <t>05030040</t>
  </si>
  <si>
    <t>松板材</t>
  </si>
  <si>
    <t>05030210</t>
  </si>
  <si>
    <t>杉木锯材</t>
  </si>
  <si>
    <t>05030220</t>
  </si>
  <si>
    <t>松木锯材</t>
  </si>
  <si>
    <t>05050001</t>
  </si>
  <si>
    <t>胶合板</t>
  </si>
  <si>
    <t>3厚</t>
  </si>
  <si>
    <t>05050050</t>
  </si>
  <si>
    <t>13厚</t>
  </si>
  <si>
    <t>09030040</t>
  </si>
  <si>
    <t>40厚圆孔木纹</t>
  </si>
  <si>
    <t>12010390</t>
  </si>
  <si>
    <t>塑木收边条</t>
  </si>
  <si>
    <t>50×50</t>
  </si>
  <si>
    <t>13010070</t>
  </si>
  <si>
    <t>醇酸清漆</t>
  </si>
  <si>
    <t>55</t>
  </si>
  <si>
    <t>13010160</t>
  </si>
  <si>
    <t>仿木纹漆</t>
  </si>
  <si>
    <t>底漆2kg+面漆1kg+罩面漆1kg</t>
  </si>
  <si>
    <t>56</t>
  </si>
  <si>
    <t>13030480</t>
  </si>
  <si>
    <t>腻子粉</t>
  </si>
  <si>
    <t>57</t>
  </si>
  <si>
    <t>13030600</t>
  </si>
  <si>
    <t>环氧富锌底漆(封闭漆)</t>
  </si>
  <si>
    <t>58</t>
  </si>
  <si>
    <t>13030660</t>
  </si>
  <si>
    <t>真石漆</t>
  </si>
  <si>
    <t>59</t>
  </si>
  <si>
    <t>13030670</t>
  </si>
  <si>
    <t>真石面漆</t>
  </si>
  <si>
    <t>60</t>
  </si>
  <si>
    <t>13350210</t>
  </si>
  <si>
    <t>模板嵌缝料</t>
  </si>
  <si>
    <t>61</t>
  </si>
  <si>
    <t>13410030</t>
  </si>
  <si>
    <t>嵌缝料</t>
  </si>
  <si>
    <t>62</t>
  </si>
  <si>
    <t>14050060</t>
  </si>
  <si>
    <t>油漆溶剂油</t>
  </si>
  <si>
    <t>63</t>
  </si>
  <si>
    <t>14350080</t>
  </si>
  <si>
    <t>醇酸漆稀释剂</t>
  </si>
  <si>
    <t>64</t>
  </si>
  <si>
    <t>14350440</t>
  </si>
  <si>
    <t>膨胀剂</t>
  </si>
  <si>
    <t>65</t>
  </si>
  <si>
    <t>14350570</t>
  </si>
  <si>
    <t>脱模剂</t>
  </si>
  <si>
    <t>66</t>
  </si>
  <si>
    <t>14350690</t>
  </si>
  <si>
    <t>药剂</t>
  </si>
  <si>
    <t>67</t>
  </si>
  <si>
    <t>14350970</t>
  </si>
  <si>
    <t>环氧富锌漆稀释剂</t>
  </si>
  <si>
    <t>68</t>
  </si>
  <si>
    <t>14351100</t>
  </si>
  <si>
    <t>减水剂</t>
  </si>
  <si>
    <t>WR-S</t>
  </si>
  <si>
    <t>69</t>
  </si>
  <si>
    <t>14351110</t>
  </si>
  <si>
    <t>增稠剂</t>
  </si>
  <si>
    <t>10万粘度</t>
  </si>
  <si>
    <t>70</t>
  </si>
  <si>
    <t>14351160</t>
  </si>
  <si>
    <t>专用减水剂（清水、自密实、轻骨料混凝土）</t>
  </si>
  <si>
    <t>HWR-S</t>
  </si>
  <si>
    <t>71</t>
  </si>
  <si>
    <t>14390050</t>
  </si>
  <si>
    <t>二氧化碳气体</t>
  </si>
  <si>
    <t>72</t>
  </si>
  <si>
    <t>14390070</t>
  </si>
  <si>
    <t>可燃气体(丙烷)</t>
  </si>
  <si>
    <t>73</t>
  </si>
  <si>
    <t>14390180</t>
  </si>
  <si>
    <t>氧气</t>
  </si>
  <si>
    <t>74</t>
  </si>
  <si>
    <t>15010510</t>
  </si>
  <si>
    <t>橡胶石棉垫圈</t>
  </si>
  <si>
    <t>δ4</t>
  </si>
  <si>
    <t>75</t>
  </si>
  <si>
    <t>17030001</t>
  </si>
  <si>
    <t>镀锌钢管</t>
  </si>
  <si>
    <t>76</t>
  </si>
  <si>
    <t>17251260</t>
  </si>
  <si>
    <t>硬聚氯乙烯管</t>
  </si>
  <si>
    <t>Φ15</t>
  </si>
  <si>
    <t>77</t>
  </si>
  <si>
    <t>17253690</t>
  </si>
  <si>
    <t>PVC-U排水管</t>
  </si>
  <si>
    <t>Φ50</t>
  </si>
  <si>
    <t>78</t>
  </si>
  <si>
    <t>32270001</t>
  </si>
  <si>
    <t>肥料</t>
  </si>
  <si>
    <t>79</t>
  </si>
  <si>
    <t>34050010</t>
  </si>
  <si>
    <t>草板纸</t>
  </si>
  <si>
    <t>80#</t>
  </si>
  <si>
    <t>张</t>
  </si>
  <si>
    <t>80</t>
  </si>
  <si>
    <t>34110030</t>
  </si>
  <si>
    <t>电</t>
  </si>
  <si>
    <t>kW·h</t>
  </si>
  <si>
    <t>81</t>
  </si>
  <si>
    <t>34110080</t>
  </si>
  <si>
    <t>水</t>
  </si>
  <si>
    <t>82</t>
  </si>
  <si>
    <t>35010001</t>
  </si>
  <si>
    <t>钢模板</t>
  </si>
  <si>
    <t>83</t>
  </si>
  <si>
    <t>35010140</t>
  </si>
  <si>
    <t>18厚、一级、酚醛</t>
  </si>
  <si>
    <t>84</t>
  </si>
  <si>
    <t>35020030</t>
  </si>
  <si>
    <t>木支撑</t>
  </si>
  <si>
    <t>85</t>
  </si>
  <si>
    <t>35020060</t>
  </si>
  <si>
    <t>蝴蝶扣</t>
  </si>
  <si>
    <t>86</t>
  </si>
  <si>
    <t>35030001</t>
  </si>
  <si>
    <t>底座</t>
  </si>
  <si>
    <t>87</t>
  </si>
  <si>
    <t>35030030</t>
  </si>
  <si>
    <t>固定底座</t>
  </si>
  <si>
    <t>个.月</t>
  </si>
  <si>
    <t>88</t>
  </si>
  <si>
    <t>35030050</t>
  </si>
  <si>
    <t>可调托座</t>
  </si>
  <si>
    <t>89</t>
  </si>
  <si>
    <t>35030070</t>
  </si>
  <si>
    <t>钢管</t>
  </si>
  <si>
    <t>Φ48×3.5</t>
  </si>
  <si>
    <t>t.月</t>
  </si>
  <si>
    <t>90</t>
  </si>
  <si>
    <t>35030080</t>
  </si>
  <si>
    <t>Φ48.3×3.6</t>
  </si>
  <si>
    <t>91</t>
  </si>
  <si>
    <t>35030090</t>
  </si>
  <si>
    <t>钢管使用费</t>
  </si>
  <si>
    <t>92</t>
  </si>
  <si>
    <t>35030100</t>
  </si>
  <si>
    <t>脚手架钢管</t>
  </si>
  <si>
    <t>93</t>
  </si>
  <si>
    <t>35030140</t>
  </si>
  <si>
    <t>脚手管(扣)件</t>
  </si>
  <si>
    <t>94</t>
  </si>
  <si>
    <t>35030200</t>
  </si>
  <si>
    <t>扣件</t>
  </si>
  <si>
    <t>95</t>
  </si>
  <si>
    <t>35030210</t>
  </si>
  <si>
    <t>扣件、底座使用费</t>
  </si>
  <si>
    <t>96</t>
  </si>
  <si>
    <t>35030320</t>
  </si>
  <si>
    <t>竹脚手板</t>
  </si>
  <si>
    <t>97</t>
  </si>
  <si>
    <t>35050030</t>
  </si>
  <si>
    <t>安全网</t>
  </si>
  <si>
    <t>98</t>
  </si>
  <si>
    <t>35050070</t>
  </si>
  <si>
    <t>密目安全网（阻燃）</t>
  </si>
  <si>
    <t>1.5×6</t>
  </si>
  <si>
    <t>99</t>
  </si>
  <si>
    <t>49010030</t>
  </si>
  <si>
    <t>其他材料费</t>
  </si>
  <si>
    <t>%</t>
  </si>
  <si>
    <t>100</t>
  </si>
  <si>
    <t>49010040</t>
  </si>
  <si>
    <t>101</t>
  </si>
  <si>
    <t>49011001</t>
  </si>
  <si>
    <t>黄金榕球</t>
  </si>
  <si>
    <t>冠幅90-100cm H110-120cm</t>
  </si>
  <si>
    <t>102</t>
  </si>
  <si>
    <t>49011003</t>
  </si>
  <si>
    <t>满天星</t>
  </si>
  <si>
    <t>苗高/藤长H=25-30 冠幅W=20</t>
  </si>
  <si>
    <t>103</t>
  </si>
  <si>
    <t>49011004</t>
  </si>
  <si>
    <t>福建山樱花</t>
  </si>
  <si>
    <t>9＜φ≤10cm 冠幅＞180cm H＞350cm</t>
  </si>
  <si>
    <t>104</t>
  </si>
  <si>
    <t>49011012</t>
  </si>
  <si>
    <t>茶花</t>
  </si>
  <si>
    <t>冠幅120-150cm H160-180cm 地径6cm</t>
  </si>
  <si>
    <t>105</t>
  </si>
  <si>
    <t>49011014</t>
  </si>
  <si>
    <t>三角梅（同安红）</t>
  </si>
  <si>
    <t>冠幅＞80cm H120-150cm</t>
  </si>
  <si>
    <t>106</t>
  </si>
  <si>
    <t>49011015</t>
  </si>
  <si>
    <t>青皮竹</t>
  </si>
  <si>
    <t>H〉250  3支以上/丛，移植苗</t>
  </si>
  <si>
    <t>丛</t>
  </si>
  <si>
    <t>107</t>
  </si>
  <si>
    <t>49011016</t>
  </si>
  <si>
    <t>马尼拉草</t>
  </si>
  <si>
    <t>108</t>
  </si>
  <si>
    <t>80010020</t>
  </si>
  <si>
    <t>水泥砂浆</t>
  </si>
  <si>
    <t>1:2(32.5)</t>
  </si>
  <si>
    <t>109</t>
  </si>
  <si>
    <t>80010040</t>
  </si>
  <si>
    <t>1:3(32.5)</t>
  </si>
  <si>
    <t>110</t>
  </si>
  <si>
    <t>80010490</t>
  </si>
  <si>
    <t>现拌抹灰砂浆</t>
  </si>
  <si>
    <t>1:2.5 M40(42.5) 砂子4.75mm 稠度50~70mm</t>
  </si>
  <si>
    <t>111</t>
  </si>
  <si>
    <t>80010700</t>
  </si>
  <si>
    <t>预拌同配比砂浆</t>
  </si>
  <si>
    <t>C30(42.5)  砂子4.75mm</t>
  </si>
  <si>
    <t>112</t>
  </si>
  <si>
    <t>80050160</t>
  </si>
  <si>
    <t>现拌混合砂浆</t>
  </si>
  <si>
    <t>M7.5(42.5)</t>
  </si>
  <si>
    <t>113</t>
  </si>
  <si>
    <t>80110110</t>
  </si>
  <si>
    <t>素水泥浆</t>
  </si>
  <si>
    <t>114</t>
  </si>
  <si>
    <t>80210125</t>
  </si>
  <si>
    <t>普通混凝土</t>
  </si>
  <si>
    <t>C15(32.5) 碎石31.5mm 塌落度10-30mm</t>
  </si>
  <si>
    <t>115</t>
  </si>
  <si>
    <t>80213580</t>
  </si>
  <si>
    <t>预拌非泵送普通混凝土</t>
  </si>
  <si>
    <t>C25(42.5) 碎石31.5mm 塌落度120-160mm</t>
  </si>
  <si>
    <t>116</t>
  </si>
  <si>
    <t>80213585</t>
  </si>
  <si>
    <t>C30(42.5) 碎石31.5mm 塌落度120-160mm</t>
  </si>
  <si>
    <t>117</t>
  </si>
  <si>
    <t>80213750</t>
  </si>
  <si>
    <t>预拌泵送普通混凝土</t>
  </si>
  <si>
    <t>泵送100m以下 C15(42.5) 碎石31.5mm 塌落度160-200mm</t>
  </si>
  <si>
    <t>118</t>
  </si>
  <si>
    <t>80213765</t>
  </si>
  <si>
    <t>泵送100m以下 C30(42.5) 碎石31.5mm 塌落度160-200mm</t>
  </si>
  <si>
    <t>119</t>
  </si>
  <si>
    <t>80213770</t>
  </si>
  <si>
    <t>泵送100m以下 C35(42.5) 碎石31.5mm 塌落度160-200mm</t>
  </si>
  <si>
    <t>120</t>
  </si>
  <si>
    <t>80214875</t>
  </si>
  <si>
    <t>预拌非泵送抗渗混凝土</t>
  </si>
  <si>
    <t>C30P6(42.5) 碎石31.5mm 塌落度120-160mm</t>
  </si>
  <si>
    <t>121</t>
  </si>
  <si>
    <t>80230010</t>
  </si>
  <si>
    <t>预拌泵送轻骨料混凝土</t>
  </si>
  <si>
    <t>塌落度140~220mm 淤泥陶粒，密度等级≥500kg/m3 容重（kg/m3） 1300~1500 LC5</t>
  </si>
  <si>
    <t>设备</t>
  </si>
  <si>
    <t>49011002</t>
  </si>
  <si>
    <t>成品花箱</t>
  </si>
  <si>
    <t>1200*600*600mm</t>
  </si>
  <si>
    <t>49011120</t>
  </si>
  <si>
    <t>成品桌椅安装</t>
  </si>
  <si>
    <t>(长椅1500*400*450mm)</t>
  </si>
  <si>
    <t>施工机具</t>
  </si>
  <si>
    <t>99010030</t>
  </si>
  <si>
    <t>履带式单斗挖掘机</t>
  </si>
  <si>
    <t>液压 斗容量1.25m3</t>
  </si>
  <si>
    <t>台班</t>
  </si>
  <si>
    <t>99010130</t>
  </si>
  <si>
    <t>轮胎式单斗挖掘机</t>
  </si>
  <si>
    <t>液压 斗容量0.6m3</t>
  </si>
  <si>
    <t>99050010</t>
  </si>
  <si>
    <t>电动滚筒式混凝土搅拌机</t>
  </si>
  <si>
    <t>出料容量400L</t>
  </si>
  <si>
    <t>99050210</t>
  </si>
  <si>
    <t>灰浆搅拌机</t>
  </si>
  <si>
    <t>拌筒容量200L</t>
  </si>
  <si>
    <t>99050730</t>
  </si>
  <si>
    <t>插入式混凝土振捣器</t>
  </si>
  <si>
    <t>99050740</t>
  </si>
  <si>
    <t>平板式混凝土振捣器</t>
  </si>
  <si>
    <t>99050880</t>
  </si>
  <si>
    <t>混凝土抹平机</t>
  </si>
  <si>
    <t>功率 5.5kW</t>
  </si>
  <si>
    <t>99070030</t>
  </si>
  <si>
    <t>履带式推土机</t>
  </si>
  <si>
    <t>功率75kW</t>
  </si>
  <si>
    <t>99070270</t>
  </si>
  <si>
    <t>轮胎式装载机</t>
  </si>
  <si>
    <t>斗容量1.0m3</t>
  </si>
  <si>
    <t>99070520</t>
  </si>
  <si>
    <t>载货汽车</t>
  </si>
  <si>
    <t>装载质量5t</t>
  </si>
  <si>
    <t>99070530</t>
  </si>
  <si>
    <t>装载质量6t</t>
  </si>
  <si>
    <t>99070540</t>
  </si>
  <si>
    <t>装载质量8t</t>
  </si>
  <si>
    <t>99070670</t>
  </si>
  <si>
    <t>自卸汽车</t>
  </si>
  <si>
    <t>装载质量15t</t>
  </si>
  <si>
    <t>99070990</t>
  </si>
  <si>
    <t>轨道平车</t>
  </si>
  <si>
    <t>装载质量10t</t>
  </si>
  <si>
    <t>99090300</t>
  </si>
  <si>
    <t>汽车式起重机</t>
  </si>
  <si>
    <t>提升质量5t</t>
  </si>
  <si>
    <t>99090560</t>
  </si>
  <si>
    <t>门式起重机</t>
  </si>
  <si>
    <t>提升质量10t</t>
  </si>
  <si>
    <t>99090570</t>
  </si>
  <si>
    <t>提升质量20t</t>
  </si>
  <si>
    <t>99091260</t>
  </si>
  <si>
    <t>卷扬机带塔</t>
  </si>
  <si>
    <t>牵引力3-5kN H=40m</t>
  </si>
  <si>
    <t>99130280</t>
  </si>
  <si>
    <t>电动夯实机</t>
  </si>
  <si>
    <t>夯击能力20～62N.m</t>
  </si>
  <si>
    <t>99170010</t>
  </si>
  <si>
    <t>钢筋调直机</t>
  </si>
  <si>
    <t>直径40mm</t>
  </si>
  <si>
    <t>99170020</t>
  </si>
  <si>
    <t>钢筋切断机</t>
  </si>
  <si>
    <t>99170040</t>
  </si>
  <si>
    <t>钢筋弯曲机</t>
  </si>
  <si>
    <t>99210001</t>
  </si>
  <si>
    <t>木工圆锯机</t>
  </si>
  <si>
    <t>直径500mm</t>
  </si>
  <si>
    <t>99210020</t>
  </si>
  <si>
    <t>直径1000mm</t>
  </si>
  <si>
    <t>99250110</t>
  </si>
  <si>
    <t>直流弧焊机</t>
  </si>
  <si>
    <t>容量 32kV·A</t>
  </si>
  <si>
    <t>99250150</t>
  </si>
  <si>
    <t>对焊机</t>
  </si>
  <si>
    <t>容量75kVA</t>
  </si>
  <si>
    <t>99250250</t>
  </si>
  <si>
    <t>二氧化碳气体保护焊机</t>
  </si>
  <si>
    <t>NB500</t>
  </si>
  <si>
    <t>99250310</t>
  </si>
  <si>
    <t>电渣焊机</t>
  </si>
  <si>
    <t>电流1000A</t>
  </si>
  <si>
    <t>99250510</t>
  </si>
  <si>
    <t>埋弧气刨机</t>
  </si>
  <si>
    <t>ZX5-1000</t>
  </si>
  <si>
    <t>99250870</t>
  </si>
  <si>
    <t>热风枪</t>
  </si>
  <si>
    <t>99310030</t>
  </si>
  <si>
    <t>洒水车</t>
  </si>
  <si>
    <t>罐容量4000L</t>
  </si>
  <si>
    <t>99330060</t>
  </si>
  <si>
    <t>风动凿岩机</t>
  </si>
  <si>
    <t>手持式</t>
  </si>
  <si>
    <t>99430160</t>
  </si>
  <si>
    <t>电动空气压缩机</t>
  </si>
  <si>
    <t>排气量0.3m3/min</t>
  </si>
  <si>
    <t>99430180</t>
  </si>
  <si>
    <t>排气量1m3/min</t>
  </si>
  <si>
    <t>99430220</t>
  </si>
  <si>
    <t>排气量10m3/min</t>
  </si>
  <si>
    <t>99450130</t>
  </si>
  <si>
    <t>吹风机</t>
  </si>
  <si>
    <t>能力 4m3/min</t>
  </si>
  <si>
    <t>99450430</t>
  </si>
  <si>
    <t>电锤</t>
  </si>
  <si>
    <t>520W</t>
  </si>
  <si>
    <t>99450550</t>
  </si>
  <si>
    <t>其他机械费</t>
  </si>
  <si>
    <t>99450790</t>
  </si>
  <si>
    <t>电焊条烘干箱</t>
  </si>
  <si>
    <t>容积450×350×450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</si>
</sst>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_ "/>
    <numFmt numFmtId="178" formatCode="0.00_);[Red]\(0.00\)"/>
    <numFmt numFmtId="179" formatCode="0_);\(0\)"/>
    <numFmt numFmtId="180" formatCode="0.0000_);[Red]\(0.0000\)"/>
    <numFmt numFmtId="181" formatCode="0_ "/>
  </numFmts>
  <fonts count="39">
    <font>
      <sz val="11"/>
      <color theme="1"/>
      <name val="Calibri"/>
      <charset val="134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20"/>
      <color theme="1"/>
      <name val="宋体"/>
      <charset val="134"/>
    </font>
    <font>
      <sz val="20"/>
      <color theme="1"/>
      <name val="宋体"/>
      <charset val="134"/>
    </font>
    <font>
      <sz val="1"/>
      <color theme="1"/>
      <name val="宋体"/>
      <charset val="134"/>
    </font>
    <font>
      <b/>
      <sz val="16"/>
      <color theme="1"/>
      <name val="宋体"/>
      <charset val="134"/>
    </font>
    <font>
      <sz val="10"/>
      <color rgb="FF000000"/>
      <name val="Times New Roman"/>
      <charset val="0"/>
    </font>
    <font>
      <b/>
      <sz val="1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0"/>
      <name val="Times New Roman"/>
      <charset val="0"/>
    </font>
    <font>
      <sz val="10"/>
      <name val="Times New Roman"/>
      <charset val="0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0"/>
    </font>
    <font>
      <b/>
      <sz val="30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2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26" applyNumberFormat="0" applyAlignment="0" applyProtection="0">
      <alignment vertical="center"/>
    </xf>
    <xf numFmtId="0" fontId="28" fillId="5" borderId="27" applyNumberFormat="0" applyAlignment="0" applyProtection="0">
      <alignment vertical="center"/>
    </xf>
    <xf numFmtId="0" fontId="29" fillId="5" borderId="26" applyNumberFormat="0" applyAlignment="0" applyProtection="0">
      <alignment vertical="center"/>
    </xf>
    <xf numFmtId="0" fontId="30" fillId="6" borderId="28" applyNumberFormat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/>
    <xf numFmtId="0" fontId="38" fillId="0" borderId="0"/>
    <xf numFmtId="0" fontId="38" fillId="0" borderId="0">
      <alignment vertical="center"/>
    </xf>
  </cellStyleXfs>
  <cellXfs count="92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left" vertical="center" wrapText="1"/>
    </xf>
    <xf numFmtId="0" fontId="3" fillId="0" borderId="1" xfId="49" applyNumberFormat="1" applyFont="1" applyBorder="1" applyAlignment="1">
      <alignment horizontal="right" vertical="center" wrapText="1"/>
    </xf>
    <xf numFmtId="0" fontId="3" fillId="0" borderId="1" xfId="49" applyFont="1" applyBorder="1" applyAlignment="1">
      <alignment horizontal="right" vertical="center" wrapText="1" shrinkToFit="1"/>
    </xf>
    <xf numFmtId="2" fontId="3" fillId="0" borderId="1" xfId="49" applyNumberFormat="1" applyFont="1" applyBorder="1" applyAlignment="1">
      <alignment horizontal="right" vertical="center" wrapText="1" shrinkToFit="1"/>
    </xf>
    <xf numFmtId="176" fontId="3" fillId="0" borderId="1" xfId="49" applyNumberFormat="1" applyFont="1" applyBorder="1" applyAlignment="1">
      <alignment horizontal="right" vertical="center" wrapText="1" shrinkToFit="1"/>
    </xf>
    <xf numFmtId="0" fontId="4" fillId="0" borderId="0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center" vertical="center" wrapText="1"/>
    </xf>
    <xf numFmtId="0" fontId="3" fillId="0" borderId="2" xfId="49" applyNumberFormat="1" applyFont="1" applyBorder="1" applyAlignment="1">
      <alignment horizontal="center" vertical="center" wrapText="1"/>
    </xf>
    <xf numFmtId="0" fontId="3" fillId="0" borderId="3" xfId="49" applyNumberFormat="1" applyFont="1" applyBorder="1" applyAlignment="1">
      <alignment horizontal="center" vertical="center" wrapText="1"/>
    </xf>
    <xf numFmtId="0" fontId="5" fillId="0" borderId="0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2" fillId="0" borderId="8" xfId="49" applyNumberFormat="1" applyFont="1" applyBorder="1" applyAlignment="1">
      <alignment horizontal="center" vertical="center" wrapText="1"/>
    </xf>
    <xf numFmtId="0" fontId="2" fillId="0" borderId="9" xfId="49" applyNumberFormat="1" applyFont="1" applyBorder="1" applyAlignment="1">
      <alignment horizontal="center" vertical="center" wrapText="1"/>
    </xf>
    <xf numFmtId="0" fontId="3" fillId="0" borderId="10" xfId="49" applyNumberFormat="1" applyFont="1" applyBorder="1" applyAlignment="1">
      <alignment horizontal="center" vertical="center" wrapText="1"/>
    </xf>
    <xf numFmtId="2" fontId="3" fillId="0" borderId="2" xfId="49" applyNumberFormat="1" applyFont="1" applyBorder="1" applyAlignment="1">
      <alignment horizontal="right" vertical="center" wrapText="1" shrinkToFit="1"/>
    </xf>
    <xf numFmtId="0" fontId="3" fillId="0" borderId="2" xfId="49" applyFont="1" applyBorder="1" applyAlignment="1">
      <alignment horizontal="right" vertical="center" wrapText="1" shrinkToFit="1"/>
    </xf>
    <xf numFmtId="0" fontId="2" fillId="0" borderId="10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3" fillId="0" borderId="11" xfId="49" applyNumberFormat="1" applyFont="1" applyBorder="1" applyAlignment="1">
      <alignment horizontal="center" vertical="center" wrapText="1"/>
    </xf>
    <xf numFmtId="2" fontId="3" fillId="0" borderId="3" xfId="49" applyNumberFormat="1" applyFont="1" applyBorder="1" applyAlignment="1">
      <alignment horizontal="right" vertical="center" wrapText="1" shrinkToFit="1"/>
    </xf>
    <xf numFmtId="0" fontId="3" fillId="0" borderId="3" xfId="49" applyFont="1" applyBorder="1" applyAlignment="1">
      <alignment horizontal="right" vertical="center" wrapText="1" shrinkToFit="1"/>
    </xf>
    <xf numFmtId="0" fontId="2" fillId="0" borderId="1" xfId="49" applyNumberFormat="1" applyFont="1" applyBorder="1" applyAlignment="1">
      <alignment horizontal="left" vertical="center" wrapText="1"/>
    </xf>
    <xf numFmtId="2" fontId="2" fillId="0" borderId="1" xfId="49" applyNumberFormat="1" applyFont="1" applyBorder="1" applyAlignment="1">
      <alignment horizontal="right" vertical="center" wrapText="1" shrinkToFit="1"/>
    </xf>
    <xf numFmtId="176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Border="1" applyAlignment="1">
      <alignment horizontal="right" vertical="center" wrapText="1" shrinkToFit="1"/>
    </xf>
    <xf numFmtId="0" fontId="2" fillId="0" borderId="12" xfId="49" applyNumberFormat="1" applyFont="1" applyBorder="1" applyAlignment="1">
      <alignment horizontal="left" vertical="center" wrapText="1"/>
    </xf>
    <xf numFmtId="0" fontId="2" fillId="0" borderId="12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left" vertical="center" wrapText="1"/>
    </xf>
    <xf numFmtId="0" fontId="3" fillId="0" borderId="0" xfId="49" applyNumberFormat="1" applyFont="1" applyBorder="1" applyAlignment="1">
      <alignment horizontal="right" vertical="center" wrapText="1"/>
    </xf>
    <xf numFmtId="0" fontId="6" fillId="0" borderId="0" xfId="49" applyNumberFormat="1" applyFont="1" applyBorder="1" applyAlignment="1">
      <alignment horizontal="left" vertical="center" wrapText="1"/>
    </xf>
    <xf numFmtId="0" fontId="7" fillId="0" borderId="0" xfId="49" applyNumberFormat="1" applyFont="1" applyBorder="1" applyAlignment="1">
      <alignment horizontal="center" vertical="center" wrapText="1"/>
    </xf>
    <xf numFmtId="2" fontId="3" fillId="0" borderId="1" xfId="49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/>
    </xf>
    <xf numFmtId="177" fontId="8" fillId="0" borderId="0" xfId="0" applyNumberFormat="1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center" vertical="center" wrapText="1"/>
    </xf>
    <xf numFmtId="178" fontId="11" fillId="2" borderId="1" xfId="0" applyNumberFormat="1" applyFont="1" applyFill="1" applyBorder="1" applyAlignment="1">
      <alignment horizontal="center" vertical="center" wrapText="1"/>
    </xf>
    <xf numFmtId="178" fontId="11" fillId="2" borderId="1" xfId="0" applyNumberFormat="1" applyFont="1" applyFill="1" applyBorder="1" applyAlignment="1">
      <alignment vertical="center" wrapText="1"/>
    </xf>
    <xf numFmtId="0" fontId="11" fillId="2" borderId="13" xfId="0" applyFont="1" applyFill="1" applyBorder="1" applyAlignment="1">
      <alignment horizontal="center" vertical="center" wrapText="1"/>
    </xf>
    <xf numFmtId="178" fontId="11" fillId="2" borderId="9" xfId="0" applyNumberFormat="1" applyFont="1" applyFill="1" applyBorder="1" applyAlignment="1">
      <alignment horizontal="center" vertical="center" wrapText="1"/>
    </xf>
    <xf numFmtId="178" fontId="11" fillId="2" borderId="13" xfId="0" applyNumberFormat="1" applyFont="1" applyFill="1" applyBorder="1" applyAlignment="1">
      <alignment horizontal="center" vertical="center" wrapText="1"/>
    </xf>
    <xf numFmtId="178" fontId="11" fillId="2" borderId="6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78" fontId="12" fillId="2" borderId="1" xfId="0" applyNumberFormat="1" applyFont="1" applyFill="1" applyBorder="1" applyAlignment="1">
      <alignment horizontal="right" vertical="center" wrapText="1"/>
    </xf>
    <xf numFmtId="178" fontId="13" fillId="2" borderId="1" xfId="51" applyNumberFormat="1" applyFont="1" applyFill="1" applyBorder="1" applyAlignment="1">
      <alignment horizontal="right" vertical="center" wrapText="1"/>
    </xf>
    <xf numFmtId="179" fontId="13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/>
    </xf>
    <xf numFmtId="178" fontId="14" fillId="2" borderId="9" xfId="0" applyNumberFormat="1" applyFont="1" applyFill="1" applyBorder="1" applyAlignment="1">
      <alignment horizontal="right" vertical="center" wrapText="1"/>
    </xf>
    <xf numFmtId="0" fontId="10" fillId="2" borderId="4" xfId="50" applyFont="1" applyFill="1" applyBorder="1" applyAlignment="1" applyProtection="1">
      <alignment horizontal="left" vertical="center"/>
      <protection locked="0"/>
    </xf>
    <xf numFmtId="0" fontId="10" fillId="2" borderId="1" xfId="50" applyFont="1" applyFill="1" applyBorder="1" applyAlignment="1" applyProtection="1">
      <alignment vertical="center"/>
      <protection locked="0"/>
    </xf>
    <xf numFmtId="0" fontId="10" fillId="2" borderId="4" xfId="50" applyFont="1" applyFill="1" applyBorder="1" applyAlignment="1" applyProtection="1">
      <alignment horizontal="left" vertical="center" wrapText="1"/>
      <protection locked="0"/>
    </xf>
    <xf numFmtId="180" fontId="12" fillId="2" borderId="1" xfId="0" applyNumberFormat="1" applyFont="1" applyFill="1" applyBorder="1" applyAlignment="1">
      <alignment horizontal="right" vertical="center" wrapText="1"/>
    </xf>
    <xf numFmtId="178" fontId="11" fillId="2" borderId="1" xfId="0" applyNumberFormat="1" applyFont="1" applyFill="1" applyBorder="1" applyAlignment="1">
      <alignment horizontal="right" vertical="center" wrapText="1"/>
    </xf>
    <xf numFmtId="177" fontId="10" fillId="2" borderId="0" xfId="0" applyNumberFormat="1" applyFont="1" applyFill="1" applyBorder="1" applyAlignment="1">
      <alignment horizontal="left" vertical="center"/>
    </xf>
    <xf numFmtId="177" fontId="11" fillId="2" borderId="1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top" wrapText="1"/>
    </xf>
    <xf numFmtId="177" fontId="11" fillId="2" borderId="6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top"/>
    </xf>
    <xf numFmtId="177" fontId="11" fillId="2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top"/>
    </xf>
    <xf numFmtId="177" fontId="8" fillId="2" borderId="1" xfId="0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17" fillId="0" borderId="14" xfId="49" applyNumberFormat="1" applyFont="1" applyBorder="1" applyAlignment="1">
      <alignment horizontal="center" vertical="center" wrapText="1"/>
    </xf>
    <xf numFmtId="0" fontId="17" fillId="0" borderId="15" xfId="49" applyNumberFormat="1" applyFont="1" applyBorder="1" applyAlignment="1">
      <alignment horizontal="center" vertical="center" wrapText="1"/>
    </xf>
    <xf numFmtId="0" fontId="17" fillId="0" borderId="16" xfId="49" applyNumberFormat="1" applyFont="1" applyBorder="1" applyAlignment="1">
      <alignment horizontal="center" vertical="center" wrapText="1"/>
    </xf>
    <xf numFmtId="0" fontId="1" fillId="0" borderId="17" xfId="49" applyNumberFormat="1" applyFont="1" applyBorder="1" applyAlignment="1">
      <alignment horizontal="left" wrapText="1"/>
    </xf>
    <xf numFmtId="0" fontId="1" fillId="0" borderId="12" xfId="49" applyNumberFormat="1" applyFont="1" applyBorder="1" applyAlignment="1">
      <alignment horizontal="left" wrapText="1"/>
    </xf>
    <xf numFmtId="0" fontId="1" fillId="0" borderId="18" xfId="49" applyNumberFormat="1" applyFont="1" applyBorder="1" applyAlignment="1">
      <alignment horizontal="left" wrapText="1"/>
    </xf>
    <xf numFmtId="0" fontId="1" fillId="0" borderId="12" xfId="49" applyFont="1" applyBorder="1" applyAlignment="1">
      <alignment horizontal="center" wrapText="1" shrinkToFit="1"/>
    </xf>
    <xf numFmtId="0" fontId="1" fillId="0" borderId="19" xfId="49" applyNumberFormat="1" applyFont="1" applyBorder="1" applyAlignment="1">
      <alignment horizontal="left" vertical="center" wrapText="1"/>
    </xf>
    <xf numFmtId="181" fontId="1" fillId="0" borderId="12" xfId="49" applyNumberFormat="1" applyFont="1" applyBorder="1" applyAlignment="1">
      <alignment horizontal="center" wrapText="1" shrinkToFit="1"/>
    </xf>
    <xf numFmtId="0" fontId="1" fillId="0" borderId="19" xfId="49" applyNumberFormat="1" applyFont="1" applyBorder="1" applyAlignment="1">
      <alignment horizontal="left" wrapText="1"/>
    </xf>
    <xf numFmtId="0" fontId="1" fillId="0" borderId="0" xfId="49" applyNumberFormat="1" applyFont="1" applyBorder="1" applyAlignment="1">
      <alignment horizontal="left" wrapText="1"/>
    </xf>
    <xf numFmtId="0" fontId="1" fillId="0" borderId="20" xfId="49" applyNumberFormat="1" applyFont="1" applyBorder="1" applyAlignment="1">
      <alignment horizontal="left" wrapText="1"/>
    </xf>
    <xf numFmtId="0" fontId="1" fillId="0" borderId="21" xfId="49" applyNumberFormat="1" applyFont="1" applyBorder="1" applyAlignment="1">
      <alignment horizontal="left" wrapText="1"/>
    </xf>
    <xf numFmtId="0" fontId="1" fillId="0" borderId="21" xfId="49" applyNumberFormat="1" applyFont="1" applyBorder="1" applyAlignment="1">
      <alignment horizontal="left" vertical="center" wrapText="1"/>
    </xf>
    <xf numFmtId="0" fontId="1" fillId="0" borderId="22" xfId="49" applyNumberFormat="1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_审修 其他费用表" xfId="50"/>
    <cellStyle name="常规_机场T3B07.04汇总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K4" sqref="K4"/>
    </sheetView>
  </sheetViews>
  <sheetFormatPr defaultColWidth="10" defaultRowHeight="15" outlineLevelCol="4"/>
  <cols>
    <col min="1" max="1" width="18.847619047619" customWidth="1"/>
    <col min="2" max="2" width="10.0380952380952" customWidth="1"/>
    <col min="3" max="3" width="29.1619047619048" customWidth="1"/>
    <col min="4" max="4" width="11.6666666666667" customWidth="1"/>
    <col min="5" max="5" width="17.3619047619048" customWidth="1"/>
  </cols>
  <sheetData>
    <row r="1" ht="198.4" customHeight="1" spans="1:5">
      <c r="A1" s="77" t="s">
        <v>0</v>
      </c>
      <c r="B1" s="78"/>
      <c r="C1" s="78"/>
      <c r="D1" s="78"/>
      <c r="E1" s="79"/>
    </row>
    <row r="2" ht="33.35" customHeight="1" spans="1:5">
      <c r="A2" s="80" t="s">
        <v>1</v>
      </c>
      <c r="B2" s="81" t="s">
        <v>2</v>
      </c>
      <c r="C2" s="81"/>
      <c r="D2" s="81"/>
      <c r="E2" s="82"/>
    </row>
    <row r="3" ht="34.1" customHeight="1" spans="1:5">
      <c r="A3" s="80" t="s">
        <v>3</v>
      </c>
      <c r="B3" s="81" t="s">
        <v>4</v>
      </c>
      <c r="C3" s="81"/>
      <c r="D3" s="81"/>
      <c r="E3" s="82"/>
    </row>
    <row r="4" ht="30.25" customHeight="1" spans="1:5">
      <c r="A4" s="80" t="s">
        <v>5</v>
      </c>
      <c r="B4" s="81" t="s">
        <v>6</v>
      </c>
      <c r="C4" s="81"/>
      <c r="D4" s="81"/>
      <c r="E4" s="82"/>
    </row>
    <row r="5" ht="34.9" customHeight="1" spans="1:5">
      <c r="A5" s="80" t="s">
        <v>7</v>
      </c>
      <c r="B5" s="83">
        <v>1438</v>
      </c>
      <c r="C5" s="83"/>
      <c r="D5" s="83"/>
      <c r="E5" s="84" t="s">
        <v>8</v>
      </c>
    </row>
    <row r="6" ht="34.9" customHeight="1" spans="1:5">
      <c r="A6" s="80" t="s">
        <v>9</v>
      </c>
      <c r="B6" s="83">
        <v>998048</v>
      </c>
      <c r="C6" s="83"/>
      <c r="D6" s="83"/>
      <c r="E6" s="84" t="s">
        <v>10</v>
      </c>
    </row>
    <row r="7" ht="32.55" customHeight="1" spans="1:5">
      <c r="A7" s="80" t="s">
        <v>11</v>
      </c>
      <c r="B7" s="85">
        <f>B6/B5</f>
        <v>694.052851182198</v>
      </c>
      <c r="C7" s="85"/>
      <c r="D7" s="85"/>
      <c r="E7" s="86" t="s">
        <v>12</v>
      </c>
    </row>
    <row r="8" ht="34.1" customHeight="1" spans="1:5">
      <c r="A8" s="80" t="s">
        <v>13</v>
      </c>
      <c r="B8" s="81" t="s">
        <v>6</v>
      </c>
      <c r="C8" s="81"/>
      <c r="D8" s="81"/>
      <c r="E8" s="82"/>
    </row>
    <row r="9" ht="33.35" customHeight="1" spans="1:5">
      <c r="A9" s="80" t="s">
        <v>14</v>
      </c>
      <c r="B9" s="87"/>
      <c r="C9" s="81" t="s">
        <v>6</v>
      </c>
      <c r="D9" s="81"/>
      <c r="E9" s="82"/>
    </row>
    <row r="10" ht="34.9" customHeight="1" spans="1:5">
      <c r="A10" s="80" t="s">
        <v>15</v>
      </c>
      <c r="B10" s="81" t="s">
        <v>6</v>
      </c>
      <c r="C10" s="81"/>
      <c r="D10" s="81"/>
      <c r="E10" s="82"/>
    </row>
    <row r="11" ht="34.1" customHeight="1" spans="1:5">
      <c r="A11" s="80" t="s">
        <v>16</v>
      </c>
      <c r="B11" s="87"/>
      <c r="C11" s="81" t="s">
        <v>6</v>
      </c>
      <c r="D11" s="81"/>
      <c r="E11" s="82"/>
    </row>
    <row r="12" ht="34.9" customHeight="1" spans="1:5">
      <c r="A12" s="80" t="s">
        <v>17</v>
      </c>
      <c r="B12" s="81" t="s">
        <v>6</v>
      </c>
      <c r="C12" s="81"/>
      <c r="D12" s="81"/>
      <c r="E12" s="82"/>
    </row>
    <row r="13" ht="34.9" customHeight="1" spans="1:5">
      <c r="A13" s="80" t="s">
        <v>18</v>
      </c>
      <c r="B13" s="81"/>
      <c r="C13" s="81"/>
      <c r="D13" s="81"/>
      <c r="E13" s="82"/>
    </row>
    <row r="14" ht="34.9" customHeight="1" spans="1:5">
      <c r="A14" s="80" t="s">
        <v>6</v>
      </c>
      <c r="B14" s="87" t="s">
        <v>6</v>
      </c>
      <c r="C14" s="87"/>
      <c r="D14" s="87"/>
      <c r="E14" s="86"/>
    </row>
    <row r="15" ht="98.45" customHeight="1" spans="1:5">
      <c r="A15" s="88" t="s">
        <v>6</v>
      </c>
      <c r="B15" s="89"/>
      <c r="C15" s="89" t="s">
        <v>6</v>
      </c>
      <c r="D15" s="90" t="s">
        <v>6</v>
      </c>
      <c r="E15" s="91"/>
    </row>
    <row r="16" ht="15.75"/>
  </sheetData>
  <mergeCells count="18">
    <mergeCell ref="A1:E1"/>
    <mergeCell ref="B2:E2"/>
    <mergeCell ref="B3:E3"/>
    <mergeCell ref="B4:E4"/>
    <mergeCell ref="B5:D5"/>
    <mergeCell ref="B6:D6"/>
    <mergeCell ref="B7:D7"/>
    <mergeCell ref="B8:E8"/>
    <mergeCell ref="A9:B9"/>
    <mergeCell ref="C9:E9"/>
    <mergeCell ref="B10:E10"/>
    <mergeCell ref="A11:B11"/>
    <mergeCell ref="C11:E11"/>
    <mergeCell ref="B12:E12"/>
    <mergeCell ref="B13:E13"/>
    <mergeCell ref="B14:E14"/>
    <mergeCell ref="A15:B15"/>
    <mergeCell ref="D15:E15"/>
  </mergeCells>
  <pageMargins left="0.78740157480315" right="0" top="0.78740157480315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tabSelected="1" view="pageBreakPreview" zoomScaleNormal="100" workbookViewId="0">
      <selection activeCell="C7" sqref="C7"/>
    </sheetView>
  </sheetViews>
  <sheetFormatPr defaultColWidth="9.33333333333333" defaultRowHeight="12.75"/>
  <cols>
    <col min="1" max="1" width="9.33333333333333" style="42"/>
    <col min="2" max="2" width="31.1142857142857" style="42" customWidth="1"/>
    <col min="3" max="3" width="14.0666666666667" style="42" customWidth="1"/>
    <col min="4" max="4" width="14.0761904761905" style="42" customWidth="1"/>
    <col min="5" max="5" width="14.247619047619" style="42" customWidth="1"/>
    <col min="6" max="6" width="11.5047619047619" style="42" customWidth="1"/>
    <col min="7" max="7" width="15" style="42" customWidth="1"/>
    <col min="8" max="8" width="9.38095238095238" style="42" customWidth="1"/>
    <col min="9" max="9" width="10.9238095238095" style="42" customWidth="1"/>
    <col min="10" max="10" width="12.047619047619" style="43" customWidth="1"/>
    <col min="11" max="16384" width="9.33333333333333" style="42"/>
  </cols>
  <sheetData>
    <row r="1" s="42" customFormat="1" ht="25" customHeight="1" spans="1:10">
      <c r="A1" s="44" t="s">
        <v>19</v>
      </c>
      <c r="B1" s="44"/>
      <c r="C1" s="44"/>
      <c r="D1" s="44"/>
      <c r="E1" s="44"/>
      <c r="F1" s="44"/>
      <c r="G1" s="44"/>
      <c r="H1" s="44"/>
      <c r="I1" s="44"/>
      <c r="J1" s="44"/>
    </row>
    <row r="2" s="42" customFormat="1" ht="17" customHeight="1" spans="1:10">
      <c r="A2" s="45" t="s">
        <v>20</v>
      </c>
      <c r="B2" s="45"/>
      <c r="C2" s="45"/>
      <c r="D2" s="45"/>
      <c r="E2" s="45"/>
      <c r="F2" s="45"/>
      <c r="G2" s="45"/>
      <c r="H2" s="45"/>
      <c r="I2" s="45"/>
      <c r="J2" s="68"/>
    </row>
    <row r="3" s="42" customFormat="1" ht="22" customHeight="1" spans="1:11">
      <c r="A3" s="46" t="s">
        <v>21</v>
      </c>
      <c r="B3" s="46" t="s">
        <v>22</v>
      </c>
      <c r="C3" s="47" t="s">
        <v>23</v>
      </c>
      <c r="D3" s="47"/>
      <c r="E3" s="47"/>
      <c r="F3" s="47"/>
      <c r="G3" s="48"/>
      <c r="H3" s="47" t="s">
        <v>24</v>
      </c>
      <c r="I3" s="47"/>
      <c r="J3" s="69"/>
      <c r="K3" s="70" t="s">
        <v>25</v>
      </c>
    </row>
    <row r="4" s="42" customFormat="1" ht="15" customHeight="1" spans="1:11">
      <c r="A4" s="49"/>
      <c r="B4" s="49"/>
      <c r="C4" s="50" t="s">
        <v>26</v>
      </c>
      <c r="D4" s="50" t="s">
        <v>27</v>
      </c>
      <c r="E4" s="50" t="s">
        <v>28</v>
      </c>
      <c r="F4" s="50" t="s">
        <v>29</v>
      </c>
      <c r="G4" s="51" t="s">
        <v>30</v>
      </c>
      <c r="H4" s="52" t="s">
        <v>31</v>
      </c>
      <c r="I4" s="52" t="s">
        <v>32</v>
      </c>
      <c r="J4" s="71" t="s">
        <v>33</v>
      </c>
      <c r="K4" s="72"/>
    </row>
    <row r="5" s="42" customFormat="1" ht="15" customHeight="1" spans="1:11">
      <c r="A5" s="53"/>
      <c r="B5" s="53"/>
      <c r="C5" s="47"/>
      <c r="D5" s="47"/>
      <c r="E5" s="47"/>
      <c r="F5" s="47"/>
      <c r="G5" s="50"/>
      <c r="H5" s="50"/>
      <c r="I5" s="50"/>
      <c r="J5" s="73"/>
      <c r="K5" s="74"/>
    </row>
    <row r="6" s="42" customFormat="1" ht="17" customHeight="1" spans="1:11">
      <c r="A6" s="54" t="s">
        <v>34</v>
      </c>
      <c r="B6" s="55" t="s">
        <v>35</v>
      </c>
      <c r="C6" s="56">
        <f t="shared" ref="C6:G6" si="0">C7</f>
        <v>91.7878</v>
      </c>
      <c r="D6" s="56">
        <f t="shared" si="0"/>
        <v>0</v>
      </c>
      <c r="E6" s="56">
        <f>E13</f>
        <v>0</v>
      </c>
      <c r="F6" s="56"/>
      <c r="G6" s="56">
        <f t="shared" si="0"/>
        <v>91.7878</v>
      </c>
      <c r="H6" s="57" t="s">
        <v>36</v>
      </c>
      <c r="I6" s="62">
        <v>1438</v>
      </c>
      <c r="J6" s="75">
        <f t="shared" ref="J6:J18" si="1">G6/I6*10000</f>
        <v>638.301808066759</v>
      </c>
      <c r="K6" s="76"/>
    </row>
    <row r="7" s="42" customFormat="1" ht="35" customHeight="1" spans="1:11">
      <c r="A7" s="54" t="s">
        <v>37</v>
      </c>
      <c r="B7" s="55" t="s">
        <v>4</v>
      </c>
      <c r="C7" s="56">
        <f>C8+C13+C15+C17</f>
        <v>91.7878</v>
      </c>
      <c r="D7" s="56">
        <v>0</v>
      </c>
      <c r="E7" s="56">
        <f>E13</f>
        <v>0</v>
      </c>
      <c r="F7" s="56"/>
      <c r="G7" s="56">
        <f t="shared" ref="G7:G14" si="2">C7+D7+E7+F7</f>
        <v>91.7878</v>
      </c>
      <c r="H7" s="57" t="s">
        <v>36</v>
      </c>
      <c r="I7" s="62">
        <v>1438</v>
      </c>
      <c r="J7" s="75">
        <f t="shared" si="1"/>
        <v>638.301808066759</v>
      </c>
      <c r="K7" s="76"/>
    </row>
    <row r="8" s="42" customFormat="1" ht="17" customHeight="1" spans="1:11">
      <c r="A8" s="54">
        <v>1</v>
      </c>
      <c r="B8" s="55" t="s">
        <v>38</v>
      </c>
      <c r="C8" s="56">
        <f>SUM(C9:C12)</f>
        <v>47.9606</v>
      </c>
      <c r="D8" s="56"/>
      <c r="E8" s="56"/>
      <c r="F8" s="56"/>
      <c r="G8" s="56">
        <f t="shared" si="2"/>
        <v>47.9606</v>
      </c>
      <c r="H8" s="57" t="s">
        <v>36</v>
      </c>
      <c r="I8" s="62">
        <v>409</v>
      </c>
      <c r="J8" s="75">
        <f t="shared" si="1"/>
        <v>1172.63080684597</v>
      </c>
      <c r="K8" s="76"/>
    </row>
    <row r="9" s="42" customFormat="1" ht="17" customHeight="1" spans="1:11">
      <c r="A9" s="58">
        <v>-1</v>
      </c>
      <c r="B9" s="59" t="s">
        <v>39</v>
      </c>
      <c r="C9" s="57">
        <v>0.2897</v>
      </c>
      <c r="D9" s="57"/>
      <c r="E9" s="57"/>
      <c r="F9" s="57"/>
      <c r="G9" s="57">
        <f t="shared" si="2"/>
        <v>0.2897</v>
      </c>
      <c r="H9" s="57" t="s">
        <v>36</v>
      </c>
      <c r="I9" s="62">
        <v>409</v>
      </c>
      <c r="J9" s="75">
        <f t="shared" si="1"/>
        <v>7.08312958435208</v>
      </c>
      <c r="K9" s="76"/>
    </row>
    <row r="10" s="42" customFormat="1" ht="17" customHeight="1" spans="1:11">
      <c r="A10" s="58">
        <v>-2</v>
      </c>
      <c r="B10" s="59" t="s">
        <v>40</v>
      </c>
      <c r="C10" s="57">
        <v>18.0531</v>
      </c>
      <c r="D10" s="57"/>
      <c r="E10" s="57"/>
      <c r="F10" s="57"/>
      <c r="G10" s="57">
        <f t="shared" si="2"/>
        <v>18.0531</v>
      </c>
      <c r="H10" s="57" t="s">
        <v>36</v>
      </c>
      <c r="I10" s="62">
        <v>409</v>
      </c>
      <c r="J10" s="75">
        <f t="shared" si="1"/>
        <v>441.39608801956</v>
      </c>
      <c r="K10" s="76"/>
    </row>
    <row r="11" s="42" customFormat="1" ht="17" customHeight="1" spans="1:11">
      <c r="A11" s="58">
        <v>-3</v>
      </c>
      <c r="B11" s="59" t="s">
        <v>41</v>
      </c>
      <c r="C11" s="57">
        <v>17.7654</v>
      </c>
      <c r="D11" s="57"/>
      <c r="E11" s="57"/>
      <c r="F11" s="57"/>
      <c r="G11" s="57">
        <f t="shared" si="2"/>
        <v>17.7654</v>
      </c>
      <c r="H11" s="57" t="s">
        <v>36</v>
      </c>
      <c r="I11" s="62">
        <v>409</v>
      </c>
      <c r="J11" s="75">
        <f t="shared" si="1"/>
        <v>434.361858190709</v>
      </c>
      <c r="K11" s="76"/>
    </row>
    <row r="12" s="42" customFormat="1" ht="17" customHeight="1" spans="1:11">
      <c r="A12" s="58">
        <v>-4</v>
      </c>
      <c r="B12" s="59" t="s">
        <v>42</v>
      </c>
      <c r="C12" s="57">
        <v>11.8524</v>
      </c>
      <c r="D12" s="57"/>
      <c r="E12" s="57"/>
      <c r="F12" s="57"/>
      <c r="G12" s="57">
        <f t="shared" si="2"/>
        <v>11.8524</v>
      </c>
      <c r="H12" s="57" t="s">
        <v>36</v>
      </c>
      <c r="I12" s="62">
        <v>409</v>
      </c>
      <c r="J12" s="75">
        <f t="shared" si="1"/>
        <v>289.789731051345</v>
      </c>
      <c r="K12" s="76"/>
    </row>
    <row r="13" s="42" customFormat="1" ht="17" customHeight="1" spans="1:11">
      <c r="A13" s="54">
        <v>2</v>
      </c>
      <c r="B13" s="55" t="s">
        <v>43</v>
      </c>
      <c r="C13" s="56">
        <f>C14</f>
        <v>27.1268</v>
      </c>
      <c r="D13" s="56"/>
      <c r="E13" s="56">
        <f>SUM(E14:E14)</f>
        <v>0</v>
      </c>
      <c r="F13" s="56"/>
      <c r="G13" s="56">
        <f t="shared" si="2"/>
        <v>27.1268</v>
      </c>
      <c r="H13" s="57" t="s">
        <v>36</v>
      </c>
      <c r="I13" s="62">
        <v>409</v>
      </c>
      <c r="J13" s="75">
        <f t="shared" si="1"/>
        <v>663.246943765281</v>
      </c>
      <c r="K13" s="76"/>
    </row>
    <row r="14" s="42" customFormat="1" ht="17" customHeight="1" spans="1:11">
      <c r="A14" s="58">
        <v>-1</v>
      </c>
      <c r="B14" s="60" t="s">
        <v>44</v>
      </c>
      <c r="C14" s="57">
        <v>27.1268</v>
      </c>
      <c r="D14" s="57"/>
      <c r="E14" s="57"/>
      <c r="F14" s="61"/>
      <c r="G14" s="57">
        <f t="shared" si="2"/>
        <v>27.1268</v>
      </c>
      <c r="H14" s="57" t="s">
        <v>36</v>
      </c>
      <c r="I14" s="62">
        <v>409</v>
      </c>
      <c r="J14" s="75">
        <f t="shared" si="1"/>
        <v>663.246943765281</v>
      </c>
      <c r="K14" s="76"/>
    </row>
    <row r="15" s="42" customFormat="1" ht="17" customHeight="1" spans="1:11">
      <c r="A15" s="54">
        <v>3</v>
      </c>
      <c r="B15" s="55" t="s">
        <v>45</v>
      </c>
      <c r="C15" s="56">
        <f>SUM(C16:C16)</f>
        <v>5.9141</v>
      </c>
      <c r="D15" s="56"/>
      <c r="E15" s="56">
        <f>SUM(E16:E23)</f>
        <v>0</v>
      </c>
      <c r="F15" s="56"/>
      <c r="G15" s="56">
        <f>SUM(G16:G16)</f>
        <v>5.9141</v>
      </c>
      <c r="H15" s="57" t="s">
        <v>36</v>
      </c>
      <c r="I15" s="62">
        <v>714</v>
      </c>
      <c r="J15" s="75">
        <f t="shared" si="1"/>
        <v>82.8305322128852</v>
      </c>
      <c r="K15" s="76"/>
    </row>
    <row r="16" s="42" customFormat="1" ht="17" customHeight="1" spans="1:11">
      <c r="A16" s="58">
        <v>-1</v>
      </c>
      <c r="B16" s="60" t="s">
        <v>46</v>
      </c>
      <c r="C16" s="57">
        <v>5.9141</v>
      </c>
      <c r="D16" s="57"/>
      <c r="E16" s="57"/>
      <c r="F16" s="61"/>
      <c r="G16" s="57">
        <f t="shared" ref="G16:G18" si="3">C16+D16+E16+F16</f>
        <v>5.9141</v>
      </c>
      <c r="H16" s="57" t="s">
        <v>36</v>
      </c>
      <c r="I16" s="62">
        <v>714</v>
      </c>
      <c r="J16" s="75">
        <f t="shared" si="1"/>
        <v>82.8305322128852</v>
      </c>
      <c r="K16" s="76"/>
    </row>
    <row r="17" s="42" customFormat="1" ht="16" customHeight="1" spans="1:11">
      <c r="A17" s="54">
        <v>4</v>
      </c>
      <c r="B17" s="55" t="s">
        <v>47</v>
      </c>
      <c r="C17" s="56">
        <f>SUM(C18:C18)</f>
        <v>10.7863</v>
      </c>
      <c r="D17" s="56"/>
      <c r="E17" s="56"/>
      <c r="F17" s="56"/>
      <c r="G17" s="56">
        <f t="shared" si="3"/>
        <v>10.7863</v>
      </c>
      <c r="H17" s="57" t="s">
        <v>36</v>
      </c>
      <c r="I17" s="62">
        <v>315</v>
      </c>
      <c r="J17" s="75">
        <f t="shared" si="1"/>
        <v>342.422222222222</v>
      </c>
      <c r="K17" s="76"/>
    </row>
    <row r="18" s="42" customFormat="1" ht="16" customHeight="1" spans="1:11">
      <c r="A18" s="58">
        <v>-1</v>
      </c>
      <c r="B18" s="60" t="s">
        <v>48</v>
      </c>
      <c r="C18" s="57">
        <v>10.7863</v>
      </c>
      <c r="D18" s="56"/>
      <c r="E18" s="56"/>
      <c r="F18" s="56"/>
      <c r="G18" s="57">
        <f t="shared" si="3"/>
        <v>10.7863</v>
      </c>
      <c r="H18" s="57" t="s">
        <v>36</v>
      </c>
      <c r="I18" s="62">
        <v>315</v>
      </c>
      <c r="J18" s="75">
        <f t="shared" si="1"/>
        <v>342.422222222222</v>
      </c>
      <c r="K18" s="76"/>
    </row>
    <row r="19" s="42" customFormat="1" spans="1:11">
      <c r="A19" s="54" t="s">
        <v>49</v>
      </c>
      <c r="B19" s="55" t="s">
        <v>50</v>
      </c>
      <c r="C19" s="56"/>
      <c r="D19" s="56"/>
      <c r="E19" s="56"/>
      <c r="F19" s="56"/>
      <c r="G19" s="56">
        <f>SUM(G20:G23)</f>
        <v>6.06</v>
      </c>
      <c r="H19" s="62"/>
      <c r="I19" s="62"/>
      <c r="J19" s="62"/>
      <c r="K19" s="76"/>
    </row>
    <row r="20" s="42" customFormat="1" ht="22" customHeight="1" spans="1:11">
      <c r="A20" s="58">
        <v>-1</v>
      </c>
      <c r="B20" s="63" t="s">
        <v>51</v>
      </c>
      <c r="C20" s="64"/>
      <c r="D20" s="64"/>
      <c r="E20" s="61"/>
      <c r="F20" s="61"/>
      <c r="G20" s="57">
        <v>3.4</v>
      </c>
      <c r="H20" s="61"/>
      <c r="I20" s="61"/>
      <c r="J20" s="75"/>
      <c r="K20" s="76"/>
    </row>
    <row r="21" s="42" customFormat="1" ht="34" customHeight="1" spans="1:11">
      <c r="A21" s="58">
        <v>-2</v>
      </c>
      <c r="B21" s="65" t="s">
        <v>52</v>
      </c>
      <c r="C21" s="64"/>
      <c r="D21" s="64"/>
      <c r="E21" s="61"/>
      <c r="F21" s="61"/>
      <c r="G21" s="57">
        <v>0.46</v>
      </c>
      <c r="H21" s="61"/>
      <c r="I21" s="61"/>
      <c r="J21" s="75"/>
      <c r="K21" s="76"/>
    </row>
    <row r="22" s="42" customFormat="1" ht="22" customHeight="1" spans="1:11">
      <c r="A22" s="58">
        <v>-4</v>
      </c>
      <c r="B22" s="63" t="s">
        <v>53</v>
      </c>
      <c r="C22" s="64"/>
      <c r="D22" s="64"/>
      <c r="E22" s="61"/>
      <c r="F22" s="61"/>
      <c r="G22" s="57">
        <v>1.9</v>
      </c>
      <c r="H22" s="61"/>
      <c r="I22" s="61"/>
      <c r="J22" s="75"/>
      <c r="K22" s="76"/>
    </row>
    <row r="23" s="42" customFormat="1" ht="22" customHeight="1" spans="1:11">
      <c r="A23" s="58">
        <v>-5</v>
      </c>
      <c r="B23" s="63" t="s">
        <v>54</v>
      </c>
      <c r="C23" s="64"/>
      <c r="D23" s="64"/>
      <c r="E23" s="61"/>
      <c r="F23" s="61"/>
      <c r="G23" s="57">
        <v>0.3</v>
      </c>
      <c r="H23" s="61"/>
      <c r="I23" s="61"/>
      <c r="J23" s="75"/>
      <c r="K23" s="76"/>
    </row>
    <row r="24" s="42" customFormat="1" ht="25" customHeight="1" spans="1:11">
      <c r="A24" s="54" t="s">
        <v>55</v>
      </c>
      <c r="B24" s="55" t="s">
        <v>56</v>
      </c>
      <c r="C24" s="56"/>
      <c r="D24" s="56"/>
      <c r="E24" s="56"/>
      <c r="F24" s="56"/>
      <c r="G24" s="56">
        <f>(G6+G19)*0.02</f>
        <v>1.956956</v>
      </c>
      <c r="H24" s="56"/>
      <c r="I24" s="56"/>
      <c r="J24" s="56"/>
      <c r="K24" s="76"/>
    </row>
    <row r="25" s="42" customFormat="1" ht="25" customHeight="1" spans="1:11">
      <c r="A25" s="54" t="s">
        <v>57</v>
      </c>
      <c r="B25" s="55" t="s">
        <v>58</v>
      </c>
      <c r="C25" s="56"/>
      <c r="D25" s="56"/>
      <c r="E25" s="56"/>
      <c r="F25" s="56"/>
      <c r="G25" s="66">
        <f>G24+G19+G6</f>
        <v>99.804756</v>
      </c>
      <c r="H25" s="67"/>
      <c r="I25" s="56"/>
      <c r="J25" s="56"/>
      <c r="K25" s="76"/>
    </row>
  </sheetData>
  <mergeCells count="15">
    <mergeCell ref="A1:J1"/>
    <mergeCell ref="A2:J2"/>
    <mergeCell ref="C3:G3"/>
    <mergeCell ref="H3:J3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3:K5"/>
  </mergeCells>
  <pageMargins left="0.75" right="0.75" top="1" bottom="1" header="0.5" footer="0.5"/>
  <pageSetup paperSize="9" scale="86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1" sqref="A1"/>
    </sheetView>
  </sheetViews>
  <sheetFormatPr defaultColWidth="10" defaultRowHeight="15" outlineLevelRow="6" outlineLevelCol="4"/>
  <cols>
    <col min="1" max="1" width="7.05714285714286" customWidth="1"/>
    <col min="2" max="2" width="38.8" customWidth="1"/>
    <col min="3" max="3" width="15.6" customWidth="1"/>
    <col min="4" max="4" width="13.7047619047619" customWidth="1"/>
    <col min="5" max="5" width="11.9333333333333" customWidth="1"/>
  </cols>
  <sheetData>
    <row r="1" ht="9.3" customHeight="1" spans="1:5">
      <c r="A1" s="39" t="s">
        <v>6</v>
      </c>
      <c r="B1" s="39" t="s">
        <v>6</v>
      </c>
      <c r="C1" s="39" t="s">
        <v>6</v>
      </c>
      <c r="D1" s="39" t="s">
        <v>6</v>
      </c>
      <c r="E1" s="39"/>
    </row>
    <row r="2" ht="34.9" customHeight="1" spans="1:5">
      <c r="A2" s="40" t="s">
        <v>59</v>
      </c>
      <c r="B2" s="40"/>
      <c r="C2" s="40"/>
      <c r="D2" s="40"/>
      <c r="E2" s="40"/>
    </row>
    <row r="3" ht="24.8" customHeight="1" spans="1:5">
      <c r="A3" s="3" t="s">
        <v>60</v>
      </c>
      <c r="B3" s="3"/>
      <c r="C3" s="3"/>
      <c r="D3" s="2" t="s">
        <v>61</v>
      </c>
      <c r="E3" s="2"/>
    </row>
    <row r="4" ht="19.4" customHeight="1" spans="1:5">
      <c r="A4" s="18" t="s">
        <v>21</v>
      </c>
      <c r="B4" s="18" t="s">
        <v>62</v>
      </c>
      <c r="C4" s="18" t="s">
        <v>63</v>
      </c>
      <c r="D4" s="19" t="s">
        <v>64</v>
      </c>
      <c r="E4" s="27"/>
    </row>
    <row r="5" ht="34.9" customHeight="1" spans="1:5">
      <c r="A5" s="22"/>
      <c r="B5" s="22"/>
      <c r="C5" s="22"/>
      <c r="D5" s="4" t="s">
        <v>65</v>
      </c>
      <c r="E5" s="41" t="s">
        <v>66</v>
      </c>
    </row>
    <row r="6" ht="17.05" customHeight="1" spans="1:5">
      <c r="A6" s="5" t="s">
        <v>67</v>
      </c>
      <c r="B6" s="6" t="s">
        <v>68</v>
      </c>
      <c r="C6" s="9">
        <v>917878</v>
      </c>
      <c r="D6" s="9">
        <v>23362</v>
      </c>
      <c r="E6" s="9">
        <v>214335</v>
      </c>
    </row>
    <row r="7" ht="16.3" customHeight="1" spans="1:5">
      <c r="A7" s="13" t="s">
        <v>69</v>
      </c>
      <c r="B7" s="14"/>
      <c r="C7" s="9">
        <v>917878</v>
      </c>
      <c r="D7" s="9">
        <v>23362</v>
      </c>
      <c r="E7" s="9">
        <v>214335</v>
      </c>
    </row>
  </sheetData>
  <mergeCells count="9">
    <mergeCell ref="D1:E1"/>
    <mergeCell ref="A2:E2"/>
    <mergeCell ref="A3:C3"/>
    <mergeCell ref="D3:E3"/>
    <mergeCell ref="D4:E4"/>
    <mergeCell ref="A7:B7"/>
    <mergeCell ref="A4:A5"/>
    <mergeCell ref="B4:B5"/>
    <mergeCell ref="C4:C5"/>
  </mergeCells>
  <pageMargins left="0.78740157480315" right="0" top="0.78740157480315" bottom="0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1" sqref="A1"/>
    </sheetView>
  </sheetViews>
  <sheetFormatPr defaultColWidth="10" defaultRowHeight="15" outlineLevelCol="4"/>
  <cols>
    <col min="1" max="1" width="7.05714285714286" customWidth="1"/>
    <col min="2" max="2" width="35" customWidth="1"/>
    <col min="3" max="3" width="18.7238095238095" customWidth="1"/>
    <col min="4" max="5" width="13.1619047619048" customWidth="1"/>
  </cols>
  <sheetData>
    <row r="1" ht="17.05" customHeight="1" spans="1:5">
      <c r="A1" s="37" t="s">
        <v>6</v>
      </c>
      <c r="B1" s="37" t="s">
        <v>6</v>
      </c>
      <c r="C1" s="37" t="s">
        <v>6</v>
      </c>
      <c r="D1" s="37" t="s">
        <v>6</v>
      </c>
      <c r="E1" s="37"/>
    </row>
    <row r="2" ht="27.9" customHeight="1" spans="1:5">
      <c r="A2" s="11" t="s">
        <v>70</v>
      </c>
      <c r="B2" s="11"/>
      <c r="C2" s="11"/>
      <c r="D2" s="11"/>
      <c r="E2" s="11"/>
    </row>
    <row r="3" ht="17.05" customHeight="1" spans="1:5">
      <c r="A3" s="38" t="s">
        <v>6</v>
      </c>
      <c r="B3" s="38"/>
      <c r="C3" s="38"/>
      <c r="D3" s="38"/>
      <c r="E3" s="38"/>
    </row>
    <row r="4" ht="19.4" customHeight="1" spans="1:5">
      <c r="A4" s="3" t="s">
        <v>71</v>
      </c>
      <c r="B4" s="3"/>
      <c r="C4" s="3"/>
      <c r="D4" s="2" t="s">
        <v>61</v>
      </c>
      <c r="E4" s="2"/>
    </row>
    <row r="5" ht="19.4" customHeight="1" spans="1:5">
      <c r="A5" s="18" t="s">
        <v>21</v>
      </c>
      <c r="B5" s="18" t="s">
        <v>72</v>
      </c>
      <c r="C5" s="18" t="s">
        <v>63</v>
      </c>
      <c r="D5" s="19" t="s">
        <v>73</v>
      </c>
      <c r="E5" s="27"/>
    </row>
    <row r="6" ht="34.9" customHeight="1" spans="1:5">
      <c r="A6" s="22"/>
      <c r="B6" s="22"/>
      <c r="C6" s="22"/>
      <c r="D6" s="4" t="s">
        <v>65</v>
      </c>
      <c r="E6" s="5" t="s">
        <v>66</v>
      </c>
    </row>
    <row r="7" ht="16.3" customHeight="1" spans="1:5">
      <c r="A7" s="5" t="s">
        <v>67</v>
      </c>
      <c r="B7" s="6" t="s">
        <v>38</v>
      </c>
      <c r="C7" s="9">
        <v>479606</v>
      </c>
      <c r="D7" s="9">
        <v>11575</v>
      </c>
      <c r="E7" s="9">
        <v>131255</v>
      </c>
    </row>
    <row r="8" ht="16.3" customHeight="1" spans="1:5">
      <c r="A8" s="5" t="s">
        <v>74</v>
      </c>
      <c r="B8" s="6" t="s">
        <v>43</v>
      </c>
      <c r="C8" s="9">
        <v>271268</v>
      </c>
      <c r="D8" s="9">
        <v>8838</v>
      </c>
      <c r="E8" s="9">
        <v>58818</v>
      </c>
    </row>
    <row r="9" ht="16.3" customHeight="1" spans="1:5">
      <c r="A9" s="5" t="s">
        <v>75</v>
      </c>
      <c r="B9" s="6" t="s">
        <v>45</v>
      </c>
      <c r="C9" s="9">
        <v>59141</v>
      </c>
      <c r="D9" s="9">
        <v>1044</v>
      </c>
      <c r="E9" s="9">
        <v>12906</v>
      </c>
    </row>
    <row r="10" ht="16.3" customHeight="1" spans="1:5">
      <c r="A10" s="5" t="s">
        <v>76</v>
      </c>
      <c r="B10" s="6" t="s">
        <v>47</v>
      </c>
      <c r="C10" s="9">
        <v>107863</v>
      </c>
      <c r="D10" s="9">
        <v>1905</v>
      </c>
      <c r="E10" s="9">
        <v>11356</v>
      </c>
    </row>
    <row r="11" ht="16.3" customHeight="1" spans="1:5">
      <c r="A11" s="13" t="s">
        <v>77</v>
      </c>
      <c r="B11" s="14"/>
      <c r="C11" s="9">
        <v>917878</v>
      </c>
      <c r="D11" s="9">
        <v>23362</v>
      </c>
      <c r="E11" s="9">
        <v>214335</v>
      </c>
    </row>
  </sheetData>
  <mergeCells count="10">
    <mergeCell ref="D1:E1"/>
    <mergeCell ref="A2:E2"/>
    <mergeCell ref="A3:E3"/>
    <mergeCell ref="A4:C4"/>
    <mergeCell ref="D4:E4"/>
    <mergeCell ref="D5:E5"/>
    <mergeCell ref="A11:B11"/>
    <mergeCell ref="A5:A6"/>
    <mergeCell ref="B5:B6"/>
    <mergeCell ref="C5:C6"/>
  </mergeCells>
  <pageMargins left="0.78740157480315" right="0" top="0.393700787401575" bottom="0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0"/>
  <sheetViews>
    <sheetView workbookViewId="0">
      <selection activeCell="A1" sqref="A1:D1"/>
    </sheetView>
  </sheetViews>
  <sheetFormatPr defaultColWidth="10" defaultRowHeight="15" outlineLevelCol="3"/>
  <cols>
    <col min="1" max="1" width="5.97142857142857" customWidth="1"/>
    <col min="2" max="2" width="62.6666666666667" customWidth="1"/>
    <col min="3" max="3" width="5.01904761904762" customWidth="1"/>
    <col min="4" max="4" width="13.4285714285714" customWidth="1"/>
  </cols>
  <sheetData>
    <row r="1" ht="27.9" customHeight="1" spans="1:4">
      <c r="A1" s="11" t="s">
        <v>78</v>
      </c>
      <c r="B1" s="11"/>
      <c r="C1" s="11"/>
      <c r="D1" s="11"/>
    </row>
    <row r="2" ht="17.85" customHeight="1" spans="1:4">
      <c r="A2" s="2" t="s">
        <v>6</v>
      </c>
      <c r="B2" s="2"/>
      <c r="C2" s="2"/>
      <c r="D2" s="2"/>
    </row>
    <row r="3" ht="17.05" customHeight="1" spans="1:4">
      <c r="A3" s="35" t="s">
        <v>79</v>
      </c>
      <c r="B3" s="35"/>
      <c r="C3" s="35"/>
      <c r="D3" s="36" t="s">
        <v>80</v>
      </c>
    </row>
    <row r="4" ht="17.05" customHeight="1" spans="1:4">
      <c r="A4" s="4" t="s">
        <v>21</v>
      </c>
      <c r="B4" s="4" t="s">
        <v>81</v>
      </c>
      <c r="C4" s="19" t="s">
        <v>82</v>
      </c>
      <c r="D4" s="27"/>
    </row>
    <row r="5" ht="16.3" customHeight="1" spans="1:4">
      <c r="A5" s="5" t="s">
        <v>67</v>
      </c>
      <c r="B5" s="6" t="s">
        <v>83</v>
      </c>
      <c r="C5" s="24">
        <v>346632</v>
      </c>
      <c r="D5" s="29"/>
    </row>
    <row r="6" ht="16.3" customHeight="1" spans="1:4">
      <c r="A6" s="5" t="s">
        <v>84</v>
      </c>
      <c r="B6" s="6" t="s">
        <v>39</v>
      </c>
      <c r="C6" s="24">
        <v>2787</v>
      </c>
      <c r="D6" s="29"/>
    </row>
    <row r="7" ht="16.3" customHeight="1" spans="1:4">
      <c r="A7" s="5" t="s">
        <v>85</v>
      </c>
      <c r="B7" s="6" t="s">
        <v>40</v>
      </c>
      <c r="C7" s="24">
        <v>171382</v>
      </c>
      <c r="D7" s="29"/>
    </row>
    <row r="8" ht="16.3" customHeight="1" spans="1:4">
      <c r="A8" s="5" t="s">
        <v>86</v>
      </c>
      <c r="B8" s="6" t="s">
        <v>41</v>
      </c>
      <c r="C8" s="24">
        <v>58952</v>
      </c>
      <c r="D8" s="29"/>
    </row>
    <row r="9" ht="16.3" customHeight="1" spans="1:4">
      <c r="A9" s="5" t="s">
        <v>87</v>
      </c>
      <c r="B9" s="6" t="s">
        <v>42</v>
      </c>
      <c r="C9" s="24">
        <v>113511</v>
      </c>
      <c r="D9" s="29"/>
    </row>
    <row r="10" ht="16.3" customHeight="1" spans="1:4">
      <c r="A10" s="5" t="s">
        <v>74</v>
      </c>
      <c r="B10" s="6" t="s">
        <v>88</v>
      </c>
      <c r="C10" s="24">
        <v>132974</v>
      </c>
      <c r="D10" s="29"/>
    </row>
    <row r="11" ht="16.3" customHeight="1" spans="1:4">
      <c r="A11" s="5" t="s">
        <v>89</v>
      </c>
      <c r="B11" s="6" t="s">
        <v>90</v>
      </c>
      <c r="C11" s="24">
        <v>14408</v>
      </c>
      <c r="D11" s="29"/>
    </row>
    <row r="12" ht="16.3" customHeight="1" spans="1:4">
      <c r="A12" s="5" t="s">
        <v>91</v>
      </c>
      <c r="B12" s="6" t="s">
        <v>92</v>
      </c>
      <c r="C12" s="24">
        <v>11575</v>
      </c>
      <c r="D12" s="29"/>
    </row>
    <row r="13" ht="16.3" customHeight="1" spans="1:4">
      <c r="A13" s="5" t="s">
        <v>93</v>
      </c>
      <c r="B13" s="6" t="s">
        <v>94</v>
      </c>
      <c r="C13" s="24">
        <v>1628</v>
      </c>
      <c r="D13" s="29"/>
    </row>
    <row r="14" ht="16.3" customHeight="1" spans="1:4">
      <c r="A14" s="5" t="s">
        <v>95</v>
      </c>
      <c r="B14" s="6" t="s">
        <v>96</v>
      </c>
      <c r="C14" s="24">
        <v>1205</v>
      </c>
      <c r="D14" s="29"/>
    </row>
    <row r="15" ht="16.3" customHeight="1" spans="1:4">
      <c r="A15" s="5" t="s">
        <v>97</v>
      </c>
      <c r="B15" s="6" t="s">
        <v>98</v>
      </c>
      <c r="C15" s="24">
        <v>118566</v>
      </c>
      <c r="D15" s="29"/>
    </row>
    <row r="16" ht="16.3" customHeight="1" spans="1:4">
      <c r="A16" s="5" t="s">
        <v>75</v>
      </c>
      <c r="B16" s="6" t="s">
        <v>99</v>
      </c>
      <c r="C16" s="25"/>
      <c r="D16" s="30"/>
    </row>
    <row r="17" ht="16.3" customHeight="1" spans="1:4">
      <c r="A17" s="5" t="s">
        <v>100</v>
      </c>
      <c r="B17" s="6" t="s">
        <v>101</v>
      </c>
      <c r="C17" s="25"/>
      <c r="D17" s="30"/>
    </row>
    <row r="18" ht="16.3" customHeight="1" spans="1:4">
      <c r="A18" s="5" t="s">
        <v>102</v>
      </c>
      <c r="B18" s="6" t="s">
        <v>103</v>
      </c>
      <c r="C18" s="25"/>
      <c r="D18" s="30"/>
    </row>
    <row r="19" ht="16.3" customHeight="1" spans="1:4">
      <c r="A19" s="5" t="s">
        <v>104</v>
      </c>
      <c r="B19" s="6" t="s">
        <v>105</v>
      </c>
      <c r="C19" s="25"/>
      <c r="D19" s="30"/>
    </row>
    <row r="20" ht="16.3" customHeight="1" spans="1:4">
      <c r="A20" s="13" t="s">
        <v>106</v>
      </c>
      <c r="B20" s="14"/>
      <c r="C20" s="24">
        <v>479606</v>
      </c>
      <c r="D20" s="29"/>
    </row>
    <row r="21" ht="27.9" customHeight="1" spans="1:4">
      <c r="A21" s="11" t="s">
        <v>78</v>
      </c>
      <c r="B21" s="11"/>
      <c r="C21" s="11"/>
      <c r="D21" s="11"/>
    </row>
    <row r="22" ht="17.85" customHeight="1" spans="1:4">
      <c r="A22" s="2" t="s">
        <v>6</v>
      </c>
      <c r="B22" s="2"/>
      <c r="C22" s="2"/>
      <c r="D22" s="2"/>
    </row>
    <row r="23" ht="17.05" customHeight="1" spans="1:4">
      <c r="A23" s="35" t="s">
        <v>107</v>
      </c>
      <c r="B23" s="35"/>
      <c r="C23" s="35"/>
      <c r="D23" s="36" t="s">
        <v>108</v>
      </c>
    </row>
    <row r="24" ht="17.05" customHeight="1" spans="1:4">
      <c r="A24" s="4" t="s">
        <v>21</v>
      </c>
      <c r="B24" s="4" t="s">
        <v>81</v>
      </c>
      <c r="C24" s="19" t="s">
        <v>82</v>
      </c>
      <c r="D24" s="27"/>
    </row>
    <row r="25" ht="16.3" customHeight="1" spans="1:4">
      <c r="A25" s="5" t="s">
        <v>67</v>
      </c>
      <c r="B25" s="6" t="s">
        <v>83</v>
      </c>
      <c r="C25" s="24">
        <v>251115</v>
      </c>
      <c r="D25" s="29"/>
    </row>
    <row r="26" ht="16.3" customHeight="1" spans="1:4">
      <c r="A26" s="5" t="s">
        <v>84</v>
      </c>
      <c r="B26" s="6" t="s">
        <v>44</v>
      </c>
      <c r="C26" s="24">
        <v>251115</v>
      </c>
      <c r="D26" s="29"/>
    </row>
    <row r="27" ht="16.3" customHeight="1" spans="1:4">
      <c r="A27" s="5" t="s">
        <v>74</v>
      </c>
      <c r="B27" s="6" t="s">
        <v>88</v>
      </c>
      <c r="C27" s="24">
        <v>20153</v>
      </c>
      <c r="D27" s="29"/>
    </row>
    <row r="28" ht="16.3" customHeight="1" spans="1:4">
      <c r="A28" s="5" t="s">
        <v>89</v>
      </c>
      <c r="B28" s="6" t="s">
        <v>90</v>
      </c>
      <c r="C28" s="24">
        <v>9702</v>
      </c>
      <c r="D28" s="29"/>
    </row>
    <row r="29" ht="16.3" customHeight="1" spans="1:4">
      <c r="A29" s="5" t="s">
        <v>91</v>
      </c>
      <c r="B29" s="6" t="s">
        <v>92</v>
      </c>
      <c r="C29" s="24">
        <v>8838</v>
      </c>
      <c r="D29" s="29"/>
    </row>
    <row r="30" ht="16.3" customHeight="1" spans="1:4">
      <c r="A30" s="5" t="s">
        <v>93</v>
      </c>
      <c r="B30" s="6" t="s">
        <v>94</v>
      </c>
      <c r="C30" s="24">
        <v>864</v>
      </c>
      <c r="D30" s="29"/>
    </row>
    <row r="31" ht="16.3" customHeight="1" spans="1:4">
      <c r="A31" s="5" t="s">
        <v>97</v>
      </c>
      <c r="B31" s="6" t="s">
        <v>98</v>
      </c>
      <c r="C31" s="24">
        <v>10451</v>
      </c>
      <c r="D31" s="29"/>
    </row>
    <row r="32" ht="16.3" customHeight="1" spans="1:4">
      <c r="A32" s="5" t="s">
        <v>75</v>
      </c>
      <c r="B32" s="6" t="s">
        <v>99</v>
      </c>
      <c r="C32" s="25"/>
      <c r="D32" s="30"/>
    </row>
    <row r="33" ht="16.3" customHeight="1" spans="1:4">
      <c r="A33" s="5" t="s">
        <v>100</v>
      </c>
      <c r="B33" s="6" t="s">
        <v>101</v>
      </c>
      <c r="C33" s="25"/>
      <c r="D33" s="30"/>
    </row>
    <row r="34" ht="16.3" customHeight="1" spans="1:4">
      <c r="A34" s="5" t="s">
        <v>102</v>
      </c>
      <c r="B34" s="6" t="s">
        <v>103</v>
      </c>
      <c r="C34" s="25"/>
      <c r="D34" s="30"/>
    </row>
    <row r="35" ht="16.3" customHeight="1" spans="1:4">
      <c r="A35" s="5" t="s">
        <v>104</v>
      </c>
      <c r="B35" s="6" t="s">
        <v>105</v>
      </c>
      <c r="C35" s="25"/>
      <c r="D35" s="30"/>
    </row>
    <row r="36" ht="16.3" customHeight="1" spans="1:4">
      <c r="A36" s="13" t="s">
        <v>106</v>
      </c>
      <c r="B36" s="14"/>
      <c r="C36" s="24">
        <v>271268</v>
      </c>
      <c r="D36" s="29"/>
    </row>
    <row r="37" ht="27.9" customHeight="1" spans="1:4">
      <c r="A37" s="11" t="s">
        <v>78</v>
      </c>
      <c r="B37" s="11"/>
      <c r="C37" s="11"/>
      <c r="D37" s="11"/>
    </row>
    <row r="38" ht="17.85" customHeight="1" spans="1:4">
      <c r="A38" s="2" t="s">
        <v>6</v>
      </c>
      <c r="B38" s="2"/>
      <c r="C38" s="2"/>
      <c r="D38" s="2"/>
    </row>
    <row r="39" ht="17.05" customHeight="1" spans="1:4">
      <c r="A39" s="35" t="s">
        <v>109</v>
      </c>
      <c r="B39" s="35"/>
      <c r="C39" s="35"/>
      <c r="D39" s="36" t="s">
        <v>110</v>
      </c>
    </row>
    <row r="40" ht="17.05" customHeight="1" spans="1:4">
      <c r="A40" s="4" t="s">
        <v>21</v>
      </c>
      <c r="B40" s="4" t="s">
        <v>81</v>
      </c>
      <c r="C40" s="19" t="s">
        <v>82</v>
      </c>
      <c r="D40" s="27"/>
    </row>
    <row r="41" ht="16.3" customHeight="1" spans="1:4">
      <c r="A41" s="5" t="s">
        <v>67</v>
      </c>
      <c r="B41" s="6" t="s">
        <v>83</v>
      </c>
      <c r="C41" s="24">
        <v>57432</v>
      </c>
      <c r="D41" s="29"/>
    </row>
    <row r="42" ht="16.3" customHeight="1" spans="1:4">
      <c r="A42" s="5" t="s">
        <v>84</v>
      </c>
      <c r="B42" s="6" t="s">
        <v>46</v>
      </c>
      <c r="C42" s="24">
        <v>57432</v>
      </c>
      <c r="D42" s="29"/>
    </row>
    <row r="43" ht="16.3" customHeight="1" spans="1:4">
      <c r="A43" s="5" t="s">
        <v>74</v>
      </c>
      <c r="B43" s="6" t="s">
        <v>88</v>
      </c>
      <c r="C43" s="24">
        <v>1709</v>
      </c>
      <c r="D43" s="29"/>
    </row>
    <row r="44" ht="16.3" customHeight="1" spans="1:4">
      <c r="A44" s="5" t="s">
        <v>89</v>
      </c>
      <c r="B44" s="6" t="s">
        <v>90</v>
      </c>
      <c r="C44" s="24">
        <v>1437</v>
      </c>
      <c r="D44" s="29"/>
    </row>
    <row r="45" ht="16.3" customHeight="1" spans="1:4">
      <c r="A45" s="5" t="s">
        <v>91</v>
      </c>
      <c r="B45" s="6" t="s">
        <v>92</v>
      </c>
      <c r="C45" s="24">
        <v>1044</v>
      </c>
      <c r="D45" s="29"/>
    </row>
    <row r="46" ht="16.3" customHeight="1" spans="1:4">
      <c r="A46" s="5" t="s">
        <v>93</v>
      </c>
      <c r="B46" s="6" t="s">
        <v>94</v>
      </c>
      <c r="C46" s="24">
        <v>283</v>
      </c>
      <c r="D46" s="29"/>
    </row>
    <row r="47" ht="16.3" customHeight="1" spans="1:4">
      <c r="A47" s="5" t="s">
        <v>95</v>
      </c>
      <c r="B47" s="6" t="s">
        <v>96</v>
      </c>
      <c r="C47" s="24">
        <v>110</v>
      </c>
      <c r="D47" s="29"/>
    </row>
    <row r="48" ht="16.3" customHeight="1" spans="1:4">
      <c r="A48" s="5" t="s">
        <v>97</v>
      </c>
      <c r="B48" s="6" t="s">
        <v>98</v>
      </c>
      <c r="C48" s="24">
        <v>272</v>
      </c>
      <c r="D48" s="29"/>
    </row>
    <row r="49" ht="16.3" customHeight="1" spans="1:4">
      <c r="A49" s="5" t="s">
        <v>75</v>
      </c>
      <c r="B49" s="6" t="s">
        <v>99</v>
      </c>
      <c r="C49" s="25"/>
      <c r="D49" s="30"/>
    </row>
    <row r="50" ht="16.3" customHeight="1" spans="1:4">
      <c r="A50" s="5" t="s">
        <v>100</v>
      </c>
      <c r="B50" s="6" t="s">
        <v>101</v>
      </c>
      <c r="C50" s="25"/>
      <c r="D50" s="30"/>
    </row>
    <row r="51" ht="16.3" customHeight="1" spans="1:4">
      <c r="A51" s="5" t="s">
        <v>102</v>
      </c>
      <c r="B51" s="6" t="s">
        <v>103</v>
      </c>
      <c r="C51" s="25"/>
      <c r="D51" s="30"/>
    </row>
    <row r="52" ht="16.3" customHeight="1" spans="1:4">
      <c r="A52" s="5" t="s">
        <v>104</v>
      </c>
      <c r="B52" s="6" t="s">
        <v>105</v>
      </c>
      <c r="C52" s="25"/>
      <c r="D52" s="30"/>
    </row>
    <row r="53" ht="16.3" customHeight="1" spans="1:4">
      <c r="A53" s="13" t="s">
        <v>106</v>
      </c>
      <c r="B53" s="14"/>
      <c r="C53" s="24">
        <v>59141</v>
      </c>
      <c r="D53" s="29"/>
    </row>
    <row r="54" ht="27.9" customHeight="1" spans="1:4">
      <c r="A54" s="11" t="s">
        <v>78</v>
      </c>
      <c r="B54" s="11"/>
      <c r="C54" s="11"/>
      <c r="D54" s="11"/>
    </row>
    <row r="55" ht="17.85" customHeight="1" spans="1:4">
      <c r="A55" s="2" t="s">
        <v>6</v>
      </c>
      <c r="B55" s="2"/>
      <c r="C55" s="2"/>
      <c r="D55" s="2"/>
    </row>
    <row r="56" ht="17.05" customHeight="1" spans="1:4">
      <c r="A56" s="35" t="s">
        <v>111</v>
      </c>
      <c r="B56" s="35"/>
      <c r="C56" s="35"/>
      <c r="D56" s="36" t="s">
        <v>112</v>
      </c>
    </row>
    <row r="57" ht="17.05" customHeight="1" spans="1:4">
      <c r="A57" s="4" t="s">
        <v>21</v>
      </c>
      <c r="B57" s="4" t="s">
        <v>81</v>
      </c>
      <c r="C57" s="19" t="s">
        <v>82</v>
      </c>
      <c r="D57" s="27"/>
    </row>
    <row r="58" ht="16.3" customHeight="1" spans="1:4">
      <c r="A58" s="5" t="s">
        <v>67</v>
      </c>
      <c r="B58" s="6" t="s">
        <v>83</v>
      </c>
      <c r="C58" s="24">
        <v>105242</v>
      </c>
      <c r="D58" s="29"/>
    </row>
    <row r="59" ht="16.3" customHeight="1" spans="1:4">
      <c r="A59" s="5" t="s">
        <v>84</v>
      </c>
      <c r="B59" s="6" t="s">
        <v>48</v>
      </c>
      <c r="C59" s="24">
        <v>105242</v>
      </c>
      <c r="D59" s="29"/>
    </row>
    <row r="60" ht="16.3" customHeight="1" spans="1:4">
      <c r="A60" s="5" t="s">
        <v>74</v>
      </c>
      <c r="B60" s="6" t="s">
        <v>88</v>
      </c>
      <c r="C60" s="24">
        <v>2621</v>
      </c>
      <c r="D60" s="29"/>
    </row>
    <row r="61" ht="16.3" customHeight="1" spans="1:4">
      <c r="A61" s="5" t="s">
        <v>89</v>
      </c>
      <c r="B61" s="6" t="s">
        <v>90</v>
      </c>
      <c r="C61" s="24">
        <v>2621</v>
      </c>
      <c r="D61" s="29"/>
    </row>
    <row r="62" ht="16.3" customHeight="1" spans="1:4">
      <c r="A62" s="5" t="s">
        <v>91</v>
      </c>
      <c r="B62" s="6" t="s">
        <v>92</v>
      </c>
      <c r="C62" s="24">
        <v>1905</v>
      </c>
      <c r="D62" s="29"/>
    </row>
    <row r="63" ht="16.3" customHeight="1" spans="1:4">
      <c r="A63" s="5" t="s">
        <v>93</v>
      </c>
      <c r="B63" s="6" t="s">
        <v>94</v>
      </c>
      <c r="C63" s="24">
        <v>516</v>
      </c>
      <c r="D63" s="29"/>
    </row>
    <row r="64" ht="16.3" customHeight="1" spans="1:4">
      <c r="A64" s="5" t="s">
        <v>95</v>
      </c>
      <c r="B64" s="6" t="s">
        <v>96</v>
      </c>
      <c r="C64" s="24">
        <v>200</v>
      </c>
      <c r="D64" s="29"/>
    </row>
    <row r="65" ht="16.3" customHeight="1" spans="1:4">
      <c r="A65" s="5" t="s">
        <v>97</v>
      </c>
      <c r="B65" s="6" t="s">
        <v>98</v>
      </c>
      <c r="C65" s="25"/>
      <c r="D65" s="30"/>
    </row>
    <row r="66" ht="16.3" customHeight="1" spans="1:4">
      <c r="A66" s="5" t="s">
        <v>75</v>
      </c>
      <c r="B66" s="6" t="s">
        <v>99</v>
      </c>
      <c r="C66" s="25"/>
      <c r="D66" s="30"/>
    </row>
    <row r="67" ht="16.3" customHeight="1" spans="1:4">
      <c r="A67" s="5" t="s">
        <v>100</v>
      </c>
      <c r="B67" s="6" t="s">
        <v>101</v>
      </c>
      <c r="C67" s="25"/>
      <c r="D67" s="30"/>
    </row>
    <row r="68" ht="16.3" customHeight="1" spans="1:4">
      <c r="A68" s="5" t="s">
        <v>102</v>
      </c>
      <c r="B68" s="6" t="s">
        <v>103</v>
      </c>
      <c r="C68" s="25"/>
      <c r="D68" s="30"/>
    </row>
    <row r="69" ht="16.3" customHeight="1" spans="1:4">
      <c r="A69" s="5" t="s">
        <v>104</v>
      </c>
      <c r="B69" s="6" t="s">
        <v>105</v>
      </c>
      <c r="C69" s="25"/>
      <c r="D69" s="30"/>
    </row>
    <row r="70" ht="16.3" customHeight="1" spans="1:4">
      <c r="A70" s="13" t="s">
        <v>106</v>
      </c>
      <c r="B70" s="14"/>
      <c r="C70" s="24">
        <v>107863</v>
      </c>
      <c r="D70" s="29"/>
    </row>
  </sheetData>
  <mergeCells count="74">
    <mergeCell ref="A1:D1"/>
    <mergeCell ref="A2:D2"/>
    <mergeCell ref="A3:C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A20:B20"/>
    <mergeCell ref="C20:D20"/>
    <mergeCell ref="A21:D21"/>
    <mergeCell ref="A22:D22"/>
    <mergeCell ref="A23:C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A36:B36"/>
    <mergeCell ref="C36:D36"/>
    <mergeCell ref="A37:D37"/>
    <mergeCell ref="A38:D38"/>
    <mergeCell ref="A39:C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A53:B53"/>
    <mergeCell ref="C53:D53"/>
    <mergeCell ref="A54:D54"/>
    <mergeCell ref="A55:D55"/>
    <mergeCell ref="A56:C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A70:B70"/>
    <mergeCell ref="C70:D70"/>
  </mergeCells>
  <pageMargins left="0.78740157480315" right="0" top="0.393700787401575" bottom="0" header="0" footer="0"/>
  <pageSetup paperSize="9" orientation="portrait"/>
  <headerFooter/>
  <rowBreaks count="3" manualBreakCount="3">
    <brk id="20" max="16383" man="1"/>
    <brk id="36" max="16383" man="1"/>
    <brk id="5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3"/>
  <sheetViews>
    <sheetView topLeftCell="A49" workbookViewId="0">
      <selection activeCell="N53" sqref="N53"/>
    </sheetView>
  </sheetViews>
  <sheetFormatPr defaultColWidth="10" defaultRowHeight="15"/>
  <cols>
    <col min="1" max="1" width="5.01904761904762" customWidth="1"/>
    <col min="2" max="2" width="1.36190476190476" customWidth="1"/>
    <col min="3" max="3" width="12.2" customWidth="1"/>
    <col min="4" max="4" width="20.6190476190476" customWidth="1"/>
    <col min="5" max="5" width="17.0952380952381" customWidth="1"/>
    <col min="6" max="6" width="5.83809523809524" customWidth="1"/>
    <col min="7" max="7" width="8.68571428571429" customWidth="1"/>
    <col min="8" max="8" width="6.64761904761905" customWidth="1"/>
    <col min="9" max="9" width="5.01904761904762" customWidth="1"/>
    <col min="10" max="10" width="12.2" customWidth="1"/>
    <col min="11" max="11" width="10" hidden="1" customWidth="1"/>
  </cols>
  <sheetData>
    <row r="1" ht="27.9" customHeight="1" spans="1:11">
      <c r="A1" s="15" t="s">
        <v>113</v>
      </c>
      <c r="B1" s="15"/>
      <c r="C1" s="15"/>
      <c r="D1" s="15"/>
      <c r="E1" s="15"/>
      <c r="F1" s="15"/>
      <c r="G1" s="15"/>
      <c r="H1" s="15"/>
      <c r="I1" s="15"/>
      <c r="J1" s="15"/>
      <c r="K1" s="12" t="s">
        <v>6</v>
      </c>
    </row>
    <row r="2" ht="17.05" customHeight="1" spans="1:11">
      <c r="A2" s="2" t="s">
        <v>6</v>
      </c>
      <c r="B2" s="2"/>
      <c r="C2" s="2"/>
      <c r="D2" s="2"/>
      <c r="E2" s="2"/>
      <c r="F2" s="2"/>
      <c r="G2" s="2"/>
      <c r="H2" s="2"/>
      <c r="I2" s="2"/>
      <c r="J2" s="2"/>
      <c r="K2" s="12" t="s">
        <v>6</v>
      </c>
    </row>
    <row r="3" ht="17.05" customHeight="1" spans="1:11">
      <c r="A3" s="3" t="s">
        <v>20</v>
      </c>
      <c r="B3" s="3"/>
      <c r="C3" s="3"/>
      <c r="D3" s="3"/>
      <c r="E3" s="3"/>
      <c r="F3" s="3"/>
      <c r="G3" s="3"/>
      <c r="H3" s="3"/>
      <c r="I3" s="2" t="s">
        <v>114</v>
      </c>
      <c r="J3" s="2"/>
      <c r="K3" s="12" t="s">
        <v>6</v>
      </c>
    </row>
    <row r="4" ht="17.05" customHeight="1" spans="1:11">
      <c r="A4" s="16" t="s">
        <v>21</v>
      </c>
      <c r="B4" s="17"/>
      <c r="C4" s="18" t="s">
        <v>115</v>
      </c>
      <c r="D4" s="18" t="s">
        <v>116</v>
      </c>
      <c r="E4" s="18" t="s">
        <v>117</v>
      </c>
      <c r="F4" s="18" t="s">
        <v>118</v>
      </c>
      <c r="G4" s="18" t="s">
        <v>119</v>
      </c>
      <c r="H4" s="19" t="s">
        <v>120</v>
      </c>
      <c r="I4" s="26"/>
      <c r="J4" s="27"/>
      <c r="K4" s="28" t="s">
        <v>6</v>
      </c>
    </row>
    <row r="5" ht="17.05" customHeight="1" spans="1:11">
      <c r="A5" s="20"/>
      <c r="B5" s="21"/>
      <c r="C5" s="22"/>
      <c r="D5" s="22"/>
      <c r="E5" s="22"/>
      <c r="F5" s="22"/>
      <c r="G5" s="22"/>
      <c r="H5" s="19" t="s">
        <v>121</v>
      </c>
      <c r="I5" s="27"/>
      <c r="J5" s="4" t="s">
        <v>122</v>
      </c>
      <c r="K5" s="28" t="s">
        <v>6</v>
      </c>
    </row>
    <row r="6" ht="20.15" customHeight="1" spans="1:11">
      <c r="A6" s="13" t="s">
        <v>68</v>
      </c>
      <c r="B6" s="23"/>
      <c r="C6" s="23"/>
      <c r="D6" s="23"/>
      <c r="E6" s="23"/>
      <c r="F6" s="23"/>
      <c r="G6" s="23"/>
      <c r="H6" s="23"/>
      <c r="I6" s="23"/>
      <c r="J6" s="14"/>
      <c r="K6" t="s">
        <v>123</v>
      </c>
    </row>
    <row r="7" ht="20.15" customHeight="1" spans="1:11">
      <c r="A7" s="13" t="s">
        <v>38</v>
      </c>
      <c r="B7" s="23"/>
      <c r="C7" s="23"/>
      <c r="D7" s="23"/>
      <c r="E7" s="23"/>
      <c r="F7" s="23"/>
      <c r="G7" s="23"/>
      <c r="H7" s="23"/>
      <c r="I7" s="23"/>
      <c r="J7" s="14"/>
      <c r="K7" t="s">
        <v>124</v>
      </c>
    </row>
    <row r="8" ht="20.15" customHeight="1" spans="1:11">
      <c r="A8" s="13" t="s">
        <v>39</v>
      </c>
      <c r="B8" s="23"/>
      <c r="C8" s="23"/>
      <c r="D8" s="23"/>
      <c r="E8" s="23"/>
      <c r="F8" s="23"/>
      <c r="G8" s="23"/>
      <c r="H8" s="23"/>
      <c r="I8" s="23"/>
      <c r="J8" s="14"/>
      <c r="K8" t="s">
        <v>125</v>
      </c>
    </row>
    <row r="9" ht="20.15" customHeight="1" spans="1:11">
      <c r="A9" s="13" t="s">
        <v>6</v>
      </c>
      <c r="B9" s="14"/>
      <c r="C9" s="6" t="s">
        <v>6</v>
      </c>
      <c r="D9" s="6" t="s">
        <v>126</v>
      </c>
      <c r="E9" s="6" t="s">
        <v>6</v>
      </c>
      <c r="F9" s="5" t="s">
        <v>6</v>
      </c>
      <c r="G9" s="8"/>
      <c r="H9" s="25"/>
      <c r="I9" s="30"/>
      <c r="J9" s="8"/>
      <c r="K9" t="s">
        <v>6</v>
      </c>
    </row>
    <row r="10" ht="20.15" customHeight="1" spans="1:11">
      <c r="A10" s="13" t="s">
        <v>67</v>
      </c>
      <c r="B10" s="14"/>
      <c r="C10" s="6" t="s">
        <v>127</v>
      </c>
      <c r="D10" s="6" t="s">
        <v>128</v>
      </c>
      <c r="E10" s="6" t="s">
        <v>129</v>
      </c>
      <c r="F10" s="5" t="s">
        <v>130</v>
      </c>
      <c r="G10" s="10">
        <v>98.649</v>
      </c>
      <c r="H10" s="24">
        <v>7.6</v>
      </c>
      <c r="I10" s="29"/>
      <c r="J10" s="9">
        <v>749.73</v>
      </c>
      <c r="K10" t="s">
        <v>6</v>
      </c>
    </row>
    <row r="11" ht="27.9" customHeight="1" spans="1:11">
      <c r="A11" s="13" t="s">
        <v>74</v>
      </c>
      <c r="B11" s="14"/>
      <c r="C11" s="6" t="s">
        <v>131</v>
      </c>
      <c r="D11" s="6" t="s">
        <v>132</v>
      </c>
      <c r="E11" s="6" t="s">
        <v>133</v>
      </c>
      <c r="F11" s="5" t="s">
        <v>130</v>
      </c>
      <c r="G11" s="10">
        <v>64.607</v>
      </c>
      <c r="H11" s="24">
        <v>10.7</v>
      </c>
      <c r="I11" s="29"/>
      <c r="J11" s="9">
        <v>691.29</v>
      </c>
      <c r="K11" t="s">
        <v>6</v>
      </c>
    </row>
    <row r="12" ht="39.55" customHeight="1" spans="1:11">
      <c r="A12" s="13" t="s">
        <v>75</v>
      </c>
      <c r="B12" s="14"/>
      <c r="C12" s="6" t="s">
        <v>134</v>
      </c>
      <c r="D12" s="6" t="s">
        <v>135</v>
      </c>
      <c r="E12" s="6" t="s">
        <v>136</v>
      </c>
      <c r="F12" s="5" t="s">
        <v>130</v>
      </c>
      <c r="G12" s="10">
        <v>62.98</v>
      </c>
      <c r="H12" s="24">
        <v>21.37</v>
      </c>
      <c r="I12" s="29"/>
      <c r="J12" s="9">
        <v>1345.88</v>
      </c>
      <c r="K12" t="s">
        <v>6</v>
      </c>
    </row>
    <row r="13" ht="20.15" customHeight="1" spans="1:11">
      <c r="A13" s="13" t="s">
        <v>40</v>
      </c>
      <c r="B13" s="23"/>
      <c r="C13" s="23"/>
      <c r="D13" s="23"/>
      <c r="E13" s="23"/>
      <c r="F13" s="23"/>
      <c r="G13" s="23"/>
      <c r="H13" s="23"/>
      <c r="I13" s="23"/>
      <c r="J13" s="14"/>
      <c r="K13" t="s">
        <v>125</v>
      </c>
    </row>
    <row r="14" ht="20.15" customHeight="1" spans="1:11">
      <c r="A14" s="13" t="s">
        <v>6</v>
      </c>
      <c r="B14" s="14"/>
      <c r="C14" s="6" t="s">
        <v>6</v>
      </c>
      <c r="D14" s="6" t="s">
        <v>137</v>
      </c>
      <c r="E14" s="6" t="s">
        <v>6</v>
      </c>
      <c r="F14" s="5" t="s">
        <v>6</v>
      </c>
      <c r="G14" s="8"/>
      <c r="H14" s="25"/>
      <c r="I14" s="30"/>
      <c r="J14" s="8"/>
      <c r="K14" t="s">
        <v>6</v>
      </c>
    </row>
    <row r="15" ht="74.4" customHeight="1" spans="1:11">
      <c r="A15" s="13" t="s">
        <v>76</v>
      </c>
      <c r="B15" s="14"/>
      <c r="C15" s="6" t="s">
        <v>138</v>
      </c>
      <c r="D15" s="6" t="s">
        <v>139</v>
      </c>
      <c r="E15" s="6" t="s">
        <v>140</v>
      </c>
      <c r="F15" s="5" t="s">
        <v>130</v>
      </c>
      <c r="G15" s="10">
        <v>2.663</v>
      </c>
      <c r="H15" s="24">
        <v>531.51</v>
      </c>
      <c r="I15" s="29"/>
      <c r="J15" s="9">
        <v>1415.41</v>
      </c>
      <c r="K15" t="s">
        <v>6</v>
      </c>
    </row>
    <row r="16" ht="74.4" customHeight="1" spans="1:11">
      <c r="A16" s="13" t="s">
        <v>141</v>
      </c>
      <c r="B16" s="14"/>
      <c r="C16" s="6" t="s">
        <v>142</v>
      </c>
      <c r="D16" s="6" t="s">
        <v>143</v>
      </c>
      <c r="E16" s="6" t="s">
        <v>144</v>
      </c>
      <c r="F16" s="5" t="s">
        <v>130</v>
      </c>
      <c r="G16" s="10">
        <v>28.223</v>
      </c>
      <c r="H16" s="24">
        <v>570.14</v>
      </c>
      <c r="I16" s="29"/>
      <c r="J16" s="9">
        <v>16091.06</v>
      </c>
      <c r="K16" t="s">
        <v>6</v>
      </c>
    </row>
    <row r="17" ht="202.3" customHeight="1" spans="1:11">
      <c r="A17" s="13" t="s">
        <v>145</v>
      </c>
      <c r="B17" s="14"/>
      <c r="C17" s="6" t="s">
        <v>146</v>
      </c>
      <c r="D17" s="6" t="s">
        <v>147</v>
      </c>
      <c r="E17" s="6" t="s">
        <v>148</v>
      </c>
      <c r="F17" s="5" t="s">
        <v>130</v>
      </c>
      <c r="G17" s="10">
        <v>141.273</v>
      </c>
      <c r="H17" s="24">
        <v>974.03</v>
      </c>
      <c r="I17" s="29"/>
      <c r="J17" s="9">
        <v>137604.14</v>
      </c>
      <c r="K17" t="s">
        <v>6</v>
      </c>
    </row>
    <row r="18" ht="51.15" customHeight="1" spans="1:11">
      <c r="A18" s="13" t="s">
        <v>149</v>
      </c>
      <c r="B18" s="14"/>
      <c r="C18" s="6" t="s">
        <v>150</v>
      </c>
      <c r="D18" s="6" t="s">
        <v>147</v>
      </c>
      <c r="E18" s="6" t="s">
        <v>151</v>
      </c>
      <c r="F18" s="5" t="s">
        <v>130</v>
      </c>
      <c r="G18" s="10">
        <v>27.879</v>
      </c>
      <c r="H18" s="24">
        <v>500.95</v>
      </c>
      <c r="I18" s="29"/>
      <c r="J18" s="9">
        <v>13965.99</v>
      </c>
      <c r="K18" t="s">
        <v>6</v>
      </c>
    </row>
    <row r="19" ht="51.15" customHeight="1" spans="1:11">
      <c r="A19" s="13" t="s">
        <v>152</v>
      </c>
      <c r="B19" s="14"/>
      <c r="C19" s="6" t="s">
        <v>153</v>
      </c>
      <c r="D19" s="6" t="s">
        <v>154</v>
      </c>
      <c r="E19" s="6" t="s">
        <v>155</v>
      </c>
      <c r="F19" s="5" t="s">
        <v>130</v>
      </c>
      <c r="G19" s="10">
        <v>9.957</v>
      </c>
      <c r="H19" s="24">
        <v>191.1</v>
      </c>
      <c r="I19" s="29"/>
      <c r="J19" s="9">
        <v>1902.78</v>
      </c>
      <c r="K19" t="s">
        <v>6</v>
      </c>
    </row>
    <row r="20" ht="39.55" customHeight="1" spans="1:11">
      <c r="A20" s="13" t="s">
        <v>156</v>
      </c>
      <c r="B20" s="14"/>
      <c r="C20" s="6" t="s">
        <v>157</v>
      </c>
      <c r="D20" s="6" t="s">
        <v>135</v>
      </c>
      <c r="E20" s="6" t="s">
        <v>158</v>
      </c>
      <c r="F20" s="5" t="s">
        <v>130</v>
      </c>
      <c r="G20" s="10">
        <v>9.957</v>
      </c>
      <c r="H20" s="24">
        <v>40.48</v>
      </c>
      <c r="I20" s="29"/>
      <c r="J20" s="9">
        <v>403.06</v>
      </c>
      <c r="K20" t="s">
        <v>6</v>
      </c>
    </row>
    <row r="21" ht="27.9" customHeight="1" spans="1:11">
      <c r="A21" s="15" t="s">
        <v>113</v>
      </c>
      <c r="B21" s="15"/>
      <c r="C21" s="15"/>
      <c r="D21" s="15"/>
      <c r="E21" s="15"/>
      <c r="F21" s="15"/>
      <c r="G21" s="15"/>
      <c r="H21" s="15"/>
      <c r="I21" s="15"/>
      <c r="J21" s="15"/>
      <c r="K21" s="12" t="s">
        <v>6</v>
      </c>
    </row>
    <row r="22" ht="17.05" customHeight="1" spans="1:11">
      <c r="A22" s="2" t="s">
        <v>6</v>
      </c>
      <c r="B22" s="2"/>
      <c r="C22" s="2"/>
      <c r="D22" s="2"/>
      <c r="E22" s="2"/>
      <c r="F22" s="2"/>
      <c r="G22" s="2"/>
      <c r="H22" s="2"/>
      <c r="I22" s="2"/>
      <c r="J22" s="2"/>
      <c r="K22" s="12" t="s">
        <v>6</v>
      </c>
    </row>
    <row r="23" ht="17.05" customHeight="1" spans="1:11">
      <c r="A23" s="3" t="s">
        <v>20</v>
      </c>
      <c r="B23" s="3"/>
      <c r="C23" s="3"/>
      <c r="D23" s="3"/>
      <c r="E23" s="3"/>
      <c r="F23" s="3"/>
      <c r="G23" s="3"/>
      <c r="H23" s="3"/>
      <c r="I23" s="2" t="s">
        <v>159</v>
      </c>
      <c r="J23" s="2"/>
      <c r="K23" s="12" t="s">
        <v>6</v>
      </c>
    </row>
    <row r="24" ht="17.05" customHeight="1" spans="1:11">
      <c r="A24" s="16" t="s">
        <v>21</v>
      </c>
      <c r="B24" s="17"/>
      <c r="C24" s="18" t="s">
        <v>115</v>
      </c>
      <c r="D24" s="18" t="s">
        <v>116</v>
      </c>
      <c r="E24" s="18" t="s">
        <v>117</v>
      </c>
      <c r="F24" s="18" t="s">
        <v>118</v>
      </c>
      <c r="G24" s="18" t="s">
        <v>119</v>
      </c>
      <c r="H24" s="19" t="s">
        <v>120</v>
      </c>
      <c r="I24" s="26"/>
      <c r="J24" s="27"/>
      <c r="K24" s="28" t="s">
        <v>6</v>
      </c>
    </row>
    <row r="25" ht="17.05" customHeight="1" spans="1:11">
      <c r="A25" s="20"/>
      <c r="B25" s="21"/>
      <c r="C25" s="22"/>
      <c r="D25" s="22"/>
      <c r="E25" s="22"/>
      <c r="F25" s="22"/>
      <c r="G25" s="22"/>
      <c r="H25" s="19" t="s">
        <v>121</v>
      </c>
      <c r="I25" s="27"/>
      <c r="J25" s="4" t="s">
        <v>122</v>
      </c>
      <c r="K25" s="28" t="s">
        <v>6</v>
      </c>
    </row>
    <row r="26" ht="20.15" customHeight="1" spans="1:11">
      <c r="A26" s="13" t="s">
        <v>41</v>
      </c>
      <c r="B26" s="23"/>
      <c r="C26" s="23"/>
      <c r="D26" s="23"/>
      <c r="E26" s="23"/>
      <c r="F26" s="23"/>
      <c r="G26" s="23"/>
      <c r="H26" s="23"/>
      <c r="I26" s="23"/>
      <c r="J26" s="14"/>
      <c r="K26" t="s">
        <v>125</v>
      </c>
    </row>
    <row r="27" ht="20.15" customHeight="1" spans="1:11">
      <c r="A27" s="13" t="s">
        <v>6</v>
      </c>
      <c r="B27" s="14"/>
      <c r="C27" s="6" t="s">
        <v>6</v>
      </c>
      <c r="D27" s="6" t="s">
        <v>160</v>
      </c>
      <c r="E27" s="6" t="s">
        <v>6</v>
      </c>
      <c r="F27" s="5" t="s">
        <v>6</v>
      </c>
      <c r="G27" s="8"/>
      <c r="H27" s="25"/>
      <c r="I27" s="30"/>
      <c r="J27" s="8"/>
      <c r="K27" t="s">
        <v>6</v>
      </c>
    </row>
    <row r="28" ht="86.05" customHeight="1" spans="1:11">
      <c r="A28" s="13" t="s">
        <v>161</v>
      </c>
      <c r="B28" s="14"/>
      <c r="C28" s="6" t="s">
        <v>162</v>
      </c>
      <c r="D28" s="6" t="s">
        <v>163</v>
      </c>
      <c r="E28" s="6" t="s">
        <v>164</v>
      </c>
      <c r="F28" s="5" t="s">
        <v>130</v>
      </c>
      <c r="G28" s="10">
        <v>12.467</v>
      </c>
      <c r="H28" s="24">
        <v>592.55</v>
      </c>
      <c r="I28" s="29"/>
      <c r="J28" s="9">
        <v>7387.32</v>
      </c>
      <c r="K28" t="s">
        <v>6</v>
      </c>
    </row>
    <row r="29" ht="74.4" customHeight="1" spans="1:11">
      <c r="A29" s="13" t="s">
        <v>165</v>
      </c>
      <c r="B29" s="14"/>
      <c r="C29" s="6" t="s">
        <v>166</v>
      </c>
      <c r="D29" s="6" t="s">
        <v>167</v>
      </c>
      <c r="E29" s="6" t="s">
        <v>144</v>
      </c>
      <c r="F29" s="5" t="s">
        <v>130</v>
      </c>
      <c r="G29" s="10">
        <v>80.053</v>
      </c>
      <c r="H29" s="24">
        <v>574.53</v>
      </c>
      <c r="I29" s="29"/>
      <c r="J29" s="9">
        <v>45992.85</v>
      </c>
      <c r="K29" t="s">
        <v>6</v>
      </c>
    </row>
    <row r="30" ht="20.15" customHeight="1" spans="1:11">
      <c r="A30" s="13" t="s">
        <v>6</v>
      </c>
      <c r="B30" s="14"/>
      <c r="C30" s="6" t="s">
        <v>6</v>
      </c>
      <c r="D30" s="6" t="s">
        <v>168</v>
      </c>
      <c r="E30" s="6" t="s">
        <v>6</v>
      </c>
      <c r="F30" s="5" t="s">
        <v>6</v>
      </c>
      <c r="G30" s="8"/>
      <c r="H30" s="25"/>
      <c r="I30" s="30"/>
      <c r="J30" s="8"/>
      <c r="K30" t="s">
        <v>6</v>
      </c>
    </row>
    <row r="31" ht="74.4" customHeight="1" spans="1:11">
      <c r="A31" s="13" t="s">
        <v>169</v>
      </c>
      <c r="B31" s="14"/>
      <c r="C31" s="6" t="s">
        <v>170</v>
      </c>
      <c r="D31" s="6" t="s">
        <v>139</v>
      </c>
      <c r="E31" s="6" t="s">
        <v>140</v>
      </c>
      <c r="F31" s="5" t="s">
        <v>130</v>
      </c>
      <c r="G31" s="10">
        <v>0.288</v>
      </c>
      <c r="H31" s="24">
        <v>531.51</v>
      </c>
      <c r="I31" s="29"/>
      <c r="J31" s="9">
        <v>153.07</v>
      </c>
      <c r="K31" t="s">
        <v>6</v>
      </c>
    </row>
    <row r="32" ht="74.4" customHeight="1" spans="1:11">
      <c r="A32" s="13" t="s">
        <v>171</v>
      </c>
      <c r="B32" s="14"/>
      <c r="C32" s="6" t="s">
        <v>172</v>
      </c>
      <c r="D32" s="6" t="s">
        <v>143</v>
      </c>
      <c r="E32" s="6" t="s">
        <v>173</v>
      </c>
      <c r="F32" s="5" t="s">
        <v>130</v>
      </c>
      <c r="G32" s="10">
        <v>1.2</v>
      </c>
      <c r="H32" s="24">
        <v>575.44</v>
      </c>
      <c r="I32" s="29"/>
      <c r="J32" s="9">
        <v>690.53</v>
      </c>
      <c r="K32" t="s">
        <v>6</v>
      </c>
    </row>
    <row r="33" ht="74.4" customHeight="1" spans="1:11">
      <c r="A33" s="13" t="s">
        <v>174</v>
      </c>
      <c r="B33" s="14"/>
      <c r="C33" s="6" t="s">
        <v>175</v>
      </c>
      <c r="D33" s="6" t="s">
        <v>176</v>
      </c>
      <c r="E33" s="6" t="s">
        <v>173</v>
      </c>
      <c r="F33" s="5" t="s">
        <v>130</v>
      </c>
      <c r="G33" s="10">
        <v>0.845</v>
      </c>
      <c r="H33" s="24">
        <v>596.08</v>
      </c>
      <c r="I33" s="29"/>
      <c r="J33" s="9">
        <v>503.69</v>
      </c>
      <c r="K33" t="s">
        <v>6</v>
      </c>
    </row>
    <row r="34" ht="97.65" customHeight="1" spans="1:11">
      <c r="A34" s="13" t="s">
        <v>177</v>
      </c>
      <c r="B34" s="14"/>
      <c r="C34" s="6" t="s">
        <v>178</v>
      </c>
      <c r="D34" s="6" t="s">
        <v>179</v>
      </c>
      <c r="E34" s="6" t="s">
        <v>180</v>
      </c>
      <c r="F34" s="5" t="s">
        <v>36</v>
      </c>
      <c r="G34" s="10">
        <v>23.6</v>
      </c>
      <c r="H34" s="24">
        <v>179</v>
      </c>
      <c r="I34" s="29"/>
      <c r="J34" s="9">
        <v>4224.4</v>
      </c>
      <c r="K34" t="s">
        <v>6</v>
      </c>
    </row>
    <row r="35" ht="20.15" customHeight="1" spans="1:11">
      <c r="A35" s="13" t="s">
        <v>42</v>
      </c>
      <c r="B35" s="23"/>
      <c r="C35" s="23"/>
      <c r="D35" s="23"/>
      <c r="E35" s="23"/>
      <c r="F35" s="23"/>
      <c r="G35" s="23"/>
      <c r="H35" s="23"/>
      <c r="I35" s="23"/>
      <c r="J35" s="14"/>
      <c r="K35" t="s">
        <v>125</v>
      </c>
    </row>
    <row r="36" ht="27.9" customHeight="1" spans="1:11">
      <c r="A36" s="13" t="s">
        <v>181</v>
      </c>
      <c r="B36" s="14"/>
      <c r="C36" s="6" t="s">
        <v>182</v>
      </c>
      <c r="D36" s="6" t="s">
        <v>183</v>
      </c>
      <c r="E36" s="6" t="s">
        <v>184</v>
      </c>
      <c r="F36" s="5" t="s">
        <v>185</v>
      </c>
      <c r="G36" s="10">
        <v>0.15</v>
      </c>
      <c r="H36" s="24">
        <v>6327.96</v>
      </c>
      <c r="I36" s="29"/>
      <c r="J36" s="9">
        <v>949.19</v>
      </c>
      <c r="K36" t="s">
        <v>6</v>
      </c>
    </row>
    <row r="37" ht="27.9" customHeight="1" spans="1:11">
      <c r="A37" s="13" t="s">
        <v>186</v>
      </c>
      <c r="B37" s="14"/>
      <c r="C37" s="6" t="s">
        <v>187</v>
      </c>
      <c r="D37" s="6" t="s">
        <v>183</v>
      </c>
      <c r="E37" s="6" t="s">
        <v>188</v>
      </c>
      <c r="F37" s="5" t="s">
        <v>185</v>
      </c>
      <c r="G37" s="10">
        <v>1.316</v>
      </c>
      <c r="H37" s="24">
        <v>6482.26</v>
      </c>
      <c r="I37" s="29"/>
      <c r="J37" s="9">
        <v>8530.65</v>
      </c>
      <c r="K37" t="s">
        <v>6</v>
      </c>
    </row>
    <row r="38" ht="27.9" customHeight="1" spans="1:11">
      <c r="A38" s="13" t="s">
        <v>189</v>
      </c>
      <c r="B38" s="14"/>
      <c r="C38" s="6" t="s">
        <v>190</v>
      </c>
      <c r="D38" s="6" t="s">
        <v>183</v>
      </c>
      <c r="E38" s="6" t="s">
        <v>191</v>
      </c>
      <c r="F38" s="5" t="s">
        <v>185</v>
      </c>
      <c r="G38" s="10">
        <v>3.601</v>
      </c>
      <c r="H38" s="24">
        <v>6202.44</v>
      </c>
      <c r="I38" s="29"/>
      <c r="J38" s="9">
        <v>22334.99</v>
      </c>
      <c r="K38" t="s">
        <v>6</v>
      </c>
    </row>
    <row r="39" ht="27.9" customHeight="1" spans="1:11">
      <c r="A39" s="13" t="s">
        <v>192</v>
      </c>
      <c r="B39" s="14"/>
      <c r="C39" s="6" t="s">
        <v>193</v>
      </c>
      <c r="D39" s="6" t="s">
        <v>183</v>
      </c>
      <c r="E39" s="6" t="s">
        <v>194</v>
      </c>
      <c r="F39" s="5" t="s">
        <v>185</v>
      </c>
      <c r="G39" s="10">
        <v>4.203</v>
      </c>
      <c r="H39" s="24">
        <v>6202.44</v>
      </c>
      <c r="I39" s="29"/>
      <c r="J39" s="9">
        <v>26068.86</v>
      </c>
      <c r="K39" t="s">
        <v>6</v>
      </c>
    </row>
    <row r="40" ht="27.9" customHeight="1" spans="1:11">
      <c r="A40" s="13" t="s">
        <v>195</v>
      </c>
      <c r="B40" s="14"/>
      <c r="C40" s="6" t="s">
        <v>196</v>
      </c>
      <c r="D40" s="6" t="s">
        <v>183</v>
      </c>
      <c r="E40" s="6" t="s">
        <v>197</v>
      </c>
      <c r="F40" s="5" t="s">
        <v>185</v>
      </c>
      <c r="G40" s="10">
        <v>0.82</v>
      </c>
      <c r="H40" s="24">
        <v>5590.29</v>
      </c>
      <c r="I40" s="29"/>
      <c r="J40" s="9">
        <v>4584.04</v>
      </c>
      <c r="K40" t="s">
        <v>6</v>
      </c>
    </row>
    <row r="41" ht="27.9" customHeight="1" spans="1:11">
      <c r="A41" s="15" t="s">
        <v>113</v>
      </c>
      <c r="B41" s="15"/>
      <c r="C41" s="15"/>
      <c r="D41" s="15"/>
      <c r="E41" s="15"/>
      <c r="F41" s="15"/>
      <c r="G41" s="15"/>
      <c r="H41" s="15"/>
      <c r="I41" s="15"/>
      <c r="J41" s="15"/>
      <c r="K41" s="12" t="s">
        <v>6</v>
      </c>
    </row>
    <row r="42" ht="17.05" customHeight="1" spans="1:11">
      <c r="A42" s="2" t="s">
        <v>6</v>
      </c>
      <c r="B42" s="2"/>
      <c r="C42" s="2"/>
      <c r="D42" s="2"/>
      <c r="E42" s="2"/>
      <c r="F42" s="2"/>
      <c r="G42" s="2"/>
      <c r="H42" s="2"/>
      <c r="I42" s="2"/>
      <c r="J42" s="2"/>
      <c r="K42" s="12" t="s">
        <v>6</v>
      </c>
    </row>
    <row r="43" ht="17.05" customHeight="1" spans="1:11">
      <c r="A43" s="3" t="s">
        <v>20</v>
      </c>
      <c r="B43" s="3"/>
      <c r="C43" s="3"/>
      <c r="D43" s="3"/>
      <c r="E43" s="3"/>
      <c r="F43" s="3"/>
      <c r="G43" s="3"/>
      <c r="H43" s="3"/>
      <c r="I43" s="2" t="s">
        <v>198</v>
      </c>
      <c r="J43" s="2"/>
      <c r="K43" s="12" t="s">
        <v>6</v>
      </c>
    </row>
    <row r="44" ht="17.05" customHeight="1" spans="1:11">
      <c r="A44" s="16" t="s">
        <v>21</v>
      </c>
      <c r="B44" s="17"/>
      <c r="C44" s="18" t="s">
        <v>115</v>
      </c>
      <c r="D44" s="18" t="s">
        <v>116</v>
      </c>
      <c r="E44" s="18" t="s">
        <v>117</v>
      </c>
      <c r="F44" s="18" t="s">
        <v>118</v>
      </c>
      <c r="G44" s="18" t="s">
        <v>119</v>
      </c>
      <c r="H44" s="19" t="s">
        <v>120</v>
      </c>
      <c r="I44" s="26"/>
      <c r="J44" s="27"/>
      <c r="K44" s="28" t="s">
        <v>6</v>
      </c>
    </row>
    <row r="45" ht="17.05" customHeight="1" spans="1:11">
      <c r="A45" s="20"/>
      <c r="B45" s="21"/>
      <c r="C45" s="22"/>
      <c r="D45" s="22"/>
      <c r="E45" s="22"/>
      <c r="F45" s="22"/>
      <c r="G45" s="22"/>
      <c r="H45" s="19" t="s">
        <v>121</v>
      </c>
      <c r="I45" s="27"/>
      <c r="J45" s="4" t="s">
        <v>122</v>
      </c>
      <c r="K45" s="28" t="s">
        <v>6</v>
      </c>
    </row>
    <row r="46" ht="27.9" customHeight="1" spans="1:11">
      <c r="A46" s="13" t="s">
        <v>199</v>
      </c>
      <c r="B46" s="14"/>
      <c r="C46" s="6" t="s">
        <v>200</v>
      </c>
      <c r="D46" s="6" t="s">
        <v>183</v>
      </c>
      <c r="E46" s="6" t="s">
        <v>201</v>
      </c>
      <c r="F46" s="5" t="s">
        <v>185</v>
      </c>
      <c r="G46" s="10">
        <v>0.036</v>
      </c>
      <c r="H46" s="24">
        <v>5535.39</v>
      </c>
      <c r="I46" s="29"/>
      <c r="J46" s="9">
        <v>199.27</v>
      </c>
      <c r="K46" t="s">
        <v>6</v>
      </c>
    </row>
    <row r="47" ht="27.9" customHeight="1" spans="1:11">
      <c r="A47" s="13" t="s">
        <v>202</v>
      </c>
      <c r="B47" s="14"/>
      <c r="C47" s="6" t="s">
        <v>203</v>
      </c>
      <c r="D47" s="6" t="s">
        <v>183</v>
      </c>
      <c r="E47" s="6" t="s">
        <v>204</v>
      </c>
      <c r="F47" s="5" t="s">
        <v>185</v>
      </c>
      <c r="G47" s="10">
        <v>1.319</v>
      </c>
      <c r="H47" s="24">
        <v>5480.5</v>
      </c>
      <c r="I47" s="29"/>
      <c r="J47" s="9">
        <v>7228.78</v>
      </c>
      <c r="K47" t="s">
        <v>6</v>
      </c>
    </row>
    <row r="48" ht="27.9" customHeight="1" spans="1:11">
      <c r="A48" s="13" t="s">
        <v>205</v>
      </c>
      <c r="B48" s="14"/>
      <c r="C48" s="6" t="s">
        <v>206</v>
      </c>
      <c r="D48" s="6" t="s">
        <v>183</v>
      </c>
      <c r="E48" s="6" t="s">
        <v>207</v>
      </c>
      <c r="F48" s="5" t="s">
        <v>185</v>
      </c>
      <c r="G48" s="10">
        <v>4.819</v>
      </c>
      <c r="H48" s="24">
        <v>5480.5</v>
      </c>
      <c r="I48" s="29"/>
      <c r="J48" s="9">
        <v>26410.53</v>
      </c>
      <c r="K48" t="s">
        <v>6</v>
      </c>
    </row>
    <row r="49" ht="27.9" customHeight="1" spans="1:11">
      <c r="A49" s="13" t="s">
        <v>208</v>
      </c>
      <c r="B49" s="14"/>
      <c r="C49" s="6" t="s">
        <v>209</v>
      </c>
      <c r="D49" s="6" t="s">
        <v>183</v>
      </c>
      <c r="E49" s="6" t="s">
        <v>210</v>
      </c>
      <c r="F49" s="5" t="s">
        <v>185</v>
      </c>
      <c r="G49" s="10">
        <v>2.718</v>
      </c>
      <c r="H49" s="24">
        <v>5143.07</v>
      </c>
      <c r="I49" s="29"/>
      <c r="J49" s="9">
        <v>13978.86</v>
      </c>
      <c r="K49" t="s">
        <v>6</v>
      </c>
    </row>
    <row r="50" ht="27.9" customHeight="1" spans="1:11">
      <c r="A50" s="13" t="s">
        <v>211</v>
      </c>
      <c r="B50" s="14"/>
      <c r="C50" s="6" t="s">
        <v>212</v>
      </c>
      <c r="D50" s="6" t="s">
        <v>183</v>
      </c>
      <c r="E50" s="6" t="s">
        <v>213</v>
      </c>
      <c r="F50" s="5" t="s">
        <v>185</v>
      </c>
      <c r="G50" s="10">
        <v>0.098</v>
      </c>
      <c r="H50" s="24">
        <v>5143.07</v>
      </c>
      <c r="I50" s="29"/>
      <c r="J50" s="9">
        <v>504.02</v>
      </c>
      <c r="K50" t="s">
        <v>6</v>
      </c>
    </row>
    <row r="51" ht="27.9" customHeight="1" spans="1:11">
      <c r="A51" s="13" t="s">
        <v>214</v>
      </c>
      <c r="B51" s="14"/>
      <c r="C51" s="6" t="s">
        <v>215</v>
      </c>
      <c r="D51" s="6" t="s">
        <v>183</v>
      </c>
      <c r="E51" s="6" t="s">
        <v>216</v>
      </c>
      <c r="F51" s="5" t="s">
        <v>185</v>
      </c>
      <c r="G51" s="10">
        <v>0.398</v>
      </c>
      <c r="H51" s="24">
        <v>5085.1</v>
      </c>
      <c r="I51" s="29"/>
      <c r="J51" s="9">
        <v>2023.87</v>
      </c>
      <c r="K51" t="s">
        <v>6</v>
      </c>
    </row>
    <row r="52" ht="20.15" customHeight="1" spans="1:11">
      <c r="A52" s="13" t="s">
        <v>217</v>
      </c>
      <c r="B52" s="14"/>
      <c r="C52" s="6" t="s">
        <v>218</v>
      </c>
      <c r="D52" s="6" t="s">
        <v>219</v>
      </c>
      <c r="E52" s="6" t="s">
        <v>6</v>
      </c>
      <c r="F52" s="5" t="s">
        <v>220</v>
      </c>
      <c r="G52" s="10">
        <v>100</v>
      </c>
      <c r="H52" s="24">
        <v>6.1</v>
      </c>
      <c r="I52" s="29"/>
      <c r="J52" s="9">
        <v>610</v>
      </c>
      <c r="K52" t="s">
        <v>6</v>
      </c>
    </row>
    <row r="53" ht="20.15" customHeight="1" spans="1:11">
      <c r="A53" s="13" t="s">
        <v>221</v>
      </c>
      <c r="B53" s="14"/>
      <c r="C53" s="6" t="s">
        <v>222</v>
      </c>
      <c r="D53" s="6" t="s">
        <v>219</v>
      </c>
      <c r="E53" s="6" t="s">
        <v>6</v>
      </c>
      <c r="F53" s="5" t="s">
        <v>220</v>
      </c>
      <c r="G53" s="10">
        <v>12</v>
      </c>
      <c r="H53" s="24">
        <v>7.3</v>
      </c>
      <c r="I53" s="29"/>
      <c r="J53" s="9">
        <v>87.6</v>
      </c>
      <c r="K53" t="s">
        <v>6</v>
      </c>
    </row>
    <row r="54" ht="20.15" customHeight="1" spans="1:11">
      <c r="A54" s="13" t="s">
        <v>43</v>
      </c>
      <c r="B54" s="23"/>
      <c r="C54" s="23"/>
      <c r="D54" s="23"/>
      <c r="E54" s="23"/>
      <c r="F54" s="23"/>
      <c r="G54" s="23"/>
      <c r="H54" s="23"/>
      <c r="I54" s="23"/>
      <c r="J54" s="14"/>
      <c r="K54" t="s">
        <v>124</v>
      </c>
    </row>
    <row r="55" ht="20.15" customHeight="1" spans="1:11">
      <c r="A55" s="13" t="s">
        <v>44</v>
      </c>
      <c r="B55" s="23"/>
      <c r="C55" s="23"/>
      <c r="D55" s="23"/>
      <c r="E55" s="23"/>
      <c r="F55" s="23"/>
      <c r="G55" s="23"/>
      <c r="H55" s="23"/>
      <c r="I55" s="23"/>
      <c r="J55" s="14"/>
      <c r="K55" t="s">
        <v>125</v>
      </c>
    </row>
    <row r="56" ht="20.15" customHeight="1" spans="1:11">
      <c r="A56" s="13" t="s">
        <v>6</v>
      </c>
      <c r="B56" s="14"/>
      <c r="C56" s="6" t="s">
        <v>6</v>
      </c>
      <c r="D56" s="6" t="s">
        <v>223</v>
      </c>
      <c r="E56" s="6" t="s">
        <v>6</v>
      </c>
      <c r="F56" s="5" t="s">
        <v>6</v>
      </c>
      <c r="G56" s="8"/>
      <c r="H56" s="25"/>
      <c r="I56" s="30"/>
      <c r="J56" s="8"/>
      <c r="K56" t="s">
        <v>6</v>
      </c>
    </row>
    <row r="57" ht="20.15" customHeight="1" spans="1:11">
      <c r="A57" s="13" t="s">
        <v>224</v>
      </c>
      <c r="B57" s="14"/>
      <c r="C57" s="6" t="s">
        <v>225</v>
      </c>
      <c r="D57" s="6" t="s">
        <v>226</v>
      </c>
      <c r="E57" s="6" t="s">
        <v>227</v>
      </c>
      <c r="F57" s="5" t="s">
        <v>130</v>
      </c>
      <c r="G57" s="10">
        <v>2.331</v>
      </c>
      <c r="H57" s="24">
        <v>709.01</v>
      </c>
      <c r="I57" s="29"/>
      <c r="J57" s="9">
        <v>1652.7</v>
      </c>
      <c r="K57" t="s">
        <v>6</v>
      </c>
    </row>
    <row r="58" ht="27.9" customHeight="1" spans="1:11">
      <c r="A58" s="13" t="s">
        <v>228</v>
      </c>
      <c r="B58" s="14"/>
      <c r="C58" s="6" t="s">
        <v>229</v>
      </c>
      <c r="D58" s="6" t="s">
        <v>230</v>
      </c>
      <c r="E58" s="6" t="s">
        <v>231</v>
      </c>
      <c r="F58" s="5" t="s">
        <v>130</v>
      </c>
      <c r="G58" s="10">
        <v>1.938</v>
      </c>
      <c r="H58" s="24">
        <v>834.89</v>
      </c>
      <c r="I58" s="29"/>
      <c r="J58" s="9">
        <v>1618.02</v>
      </c>
      <c r="K58" t="s">
        <v>6</v>
      </c>
    </row>
    <row r="59" ht="74.4" customHeight="1" spans="1:11">
      <c r="A59" s="13" t="s">
        <v>232</v>
      </c>
      <c r="B59" s="14"/>
      <c r="C59" s="6" t="s">
        <v>233</v>
      </c>
      <c r="D59" s="6" t="s">
        <v>234</v>
      </c>
      <c r="E59" s="6" t="s">
        <v>235</v>
      </c>
      <c r="F59" s="5" t="s">
        <v>36</v>
      </c>
      <c r="G59" s="10">
        <v>494.244</v>
      </c>
      <c r="H59" s="24">
        <v>314.07</v>
      </c>
      <c r="I59" s="29"/>
      <c r="J59" s="9">
        <v>155227.21</v>
      </c>
      <c r="K59" t="s">
        <v>6</v>
      </c>
    </row>
    <row r="60" ht="62.8" customHeight="1" spans="1:11">
      <c r="A60" s="13" t="s">
        <v>236</v>
      </c>
      <c r="B60" s="14"/>
      <c r="C60" s="6" t="s">
        <v>237</v>
      </c>
      <c r="D60" s="6" t="s">
        <v>238</v>
      </c>
      <c r="E60" s="6" t="s">
        <v>239</v>
      </c>
      <c r="F60" s="5" t="s">
        <v>36</v>
      </c>
      <c r="G60" s="10">
        <v>409.914</v>
      </c>
      <c r="H60" s="24">
        <v>75.09</v>
      </c>
      <c r="I60" s="29"/>
      <c r="J60" s="9">
        <v>30780.44</v>
      </c>
      <c r="K60" t="s">
        <v>6</v>
      </c>
    </row>
    <row r="61" ht="86.05" customHeight="1" spans="1:11">
      <c r="A61" s="13" t="s">
        <v>240</v>
      </c>
      <c r="B61" s="14"/>
      <c r="C61" s="6" t="s">
        <v>241</v>
      </c>
      <c r="D61" s="6" t="s">
        <v>242</v>
      </c>
      <c r="E61" s="6" t="s">
        <v>243</v>
      </c>
      <c r="F61" s="5" t="s">
        <v>36</v>
      </c>
      <c r="G61" s="10">
        <v>25.83</v>
      </c>
      <c r="H61" s="24">
        <v>164.95</v>
      </c>
      <c r="I61" s="29"/>
      <c r="J61" s="9">
        <v>4260.66</v>
      </c>
      <c r="K61" t="s">
        <v>6</v>
      </c>
    </row>
    <row r="62" ht="39.55" customHeight="1" spans="1:11">
      <c r="A62" s="13" t="s">
        <v>244</v>
      </c>
      <c r="B62" s="14"/>
      <c r="C62" s="6" t="s">
        <v>245</v>
      </c>
      <c r="D62" s="6" t="s">
        <v>246</v>
      </c>
      <c r="E62" s="6" t="s">
        <v>247</v>
      </c>
      <c r="F62" s="5" t="s">
        <v>36</v>
      </c>
      <c r="G62" s="10">
        <v>23.12</v>
      </c>
      <c r="H62" s="24">
        <v>445.72</v>
      </c>
      <c r="I62" s="29"/>
      <c r="J62" s="9">
        <v>10305.05</v>
      </c>
      <c r="K62" t="s">
        <v>6</v>
      </c>
    </row>
    <row r="63" ht="27.9" customHeight="1" spans="1:11">
      <c r="A63" s="13" t="s">
        <v>248</v>
      </c>
      <c r="B63" s="14"/>
      <c r="C63" s="6" t="s">
        <v>249</v>
      </c>
      <c r="D63" s="6" t="s">
        <v>250</v>
      </c>
      <c r="E63" s="6" t="s">
        <v>251</v>
      </c>
      <c r="F63" s="5" t="s">
        <v>252</v>
      </c>
      <c r="G63" s="10">
        <v>52.7</v>
      </c>
      <c r="H63" s="24">
        <v>30.07</v>
      </c>
      <c r="I63" s="29"/>
      <c r="J63" s="9">
        <v>1584.69</v>
      </c>
      <c r="K63" t="s">
        <v>6</v>
      </c>
    </row>
    <row r="64" ht="20.15" customHeight="1" spans="1:11">
      <c r="A64" s="13" t="s">
        <v>6</v>
      </c>
      <c r="B64" s="14"/>
      <c r="C64" s="6" t="s">
        <v>6</v>
      </c>
      <c r="D64" s="6" t="s">
        <v>253</v>
      </c>
      <c r="E64" s="6" t="s">
        <v>6</v>
      </c>
      <c r="F64" s="5" t="s">
        <v>6</v>
      </c>
      <c r="G64" s="8"/>
      <c r="H64" s="25"/>
      <c r="I64" s="30"/>
      <c r="J64" s="8"/>
      <c r="K64" t="s">
        <v>6</v>
      </c>
    </row>
    <row r="65" ht="86.05" customHeight="1" spans="1:11">
      <c r="A65" s="13" t="s">
        <v>254</v>
      </c>
      <c r="B65" s="14"/>
      <c r="C65" s="6" t="s">
        <v>255</v>
      </c>
      <c r="D65" s="6" t="s">
        <v>256</v>
      </c>
      <c r="E65" s="6" t="s">
        <v>257</v>
      </c>
      <c r="F65" s="5" t="s">
        <v>252</v>
      </c>
      <c r="G65" s="10">
        <v>64.2</v>
      </c>
      <c r="H65" s="24">
        <v>469.32</v>
      </c>
      <c r="I65" s="29"/>
      <c r="J65" s="9">
        <v>30130.34</v>
      </c>
      <c r="K65" t="s">
        <v>6</v>
      </c>
    </row>
    <row r="66" ht="27.9" customHeight="1" spans="1:11">
      <c r="A66" s="15" t="s">
        <v>113</v>
      </c>
      <c r="B66" s="15"/>
      <c r="C66" s="15"/>
      <c r="D66" s="15"/>
      <c r="E66" s="15"/>
      <c r="F66" s="15"/>
      <c r="G66" s="15"/>
      <c r="H66" s="15"/>
      <c r="I66" s="15"/>
      <c r="J66" s="15"/>
      <c r="K66" s="12" t="s">
        <v>6</v>
      </c>
    </row>
    <row r="67" ht="17.05" customHeight="1" spans="1:11">
      <c r="A67" s="2" t="s">
        <v>6</v>
      </c>
      <c r="B67" s="2"/>
      <c r="C67" s="2"/>
      <c r="D67" s="2"/>
      <c r="E67" s="2"/>
      <c r="F67" s="2"/>
      <c r="G67" s="2"/>
      <c r="H67" s="2"/>
      <c r="I67" s="2"/>
      <c r="J67" s="2"/>
      <c r="K67" s="12" t="s">
        <v>6</v>
      </c>
    </row>
    <row r="68" ht="17.05" customHeight="1" spans="1:11">
      <c r="A68" s="3" t="s">
        <v>20</v>
      </c>
      <c r="B68" s="3"/>
      <c r="C68" s="3"/>
      <c r="D68" s="3"/>
      <c r="E68" s="3"/>
      <c r="F68" s="3"/>
      <c r="G68" s="3"/>
      <c r="H68" s="3"/>
      <c r="I68" s="2" t="s">
        <v>258</v>
      </c>
      <c r="J68" s="2"/>
      <c r="K68" s="12" t="s">
        <v>6</v>
      </c>
    </row>
    <row r="69" ht="17.05" customHeight="1" spans="1:11">
      <c r="A69" s="16" t="s">
        <v>21</v>
      </c>
      <c r="B69" s="17"/>
      <c r="C69" s="18" t="s">
        <v>115</v>
      </c>
      <c r="D69" s="18" t="s">
        <v>116</v>
      </c>
      <c r="E69" s="18" t="s">
        <v>117</v>
      </c>
      <c r="F69" s="18" t="s">
        <v>118</v>
      </c>
      <c r="G69" s="18" t="s">
        <v>119</v>
      </c>
      <c r="H69" s="19" t="s">
        <v>120</v>
      </c>
      <c r="I69" s="26"/>
      <c r="J69" s="27"/>
      <c r="K69" s="28" t="s">
        <v>6</v>
      </c>
    </row>
    <row r="70" ht="17.05" customHeight="1" spans="1:11">
      <c r="A70" s="20"/>
      <c r="B70" s="21"/>
      <c r="C70" s="22"/>
      <c r="D70" s="22"/>
      <c r="E70" s="22"/>
      <c r="F70" s="22"/>
      <c r="G70" s="22"/>
      <c r="H70" s="19" t="s">
        <v>121</v>
      </c>
      <c r="I70" s="27"/>
      <c r="J70" s="4" t="s">
        <v>122</v>
      </c>
      <c r="K70" s="28" t="s">
        <v>6</v>
      </c>
    </row>
    <row r="71" ht="62.8" customHeight="1" spans="1:11">
      <c r="A71" s="13" t="s">
        <v>6</v>
      </c>
      <c r="B71" s="14"/>
      <c r="C71" s="6" t="s">
        <v>6</v>
      </c>
      <c r="D71" s="6" t="s">
        <v>6</v>
      </c>
      <c r="E71" s="6" t="s">
        <v>259</v>
      </c>
      <c r="F71" s="5" t="s">
        <v>6</v>
      </c>
      <c r="G71" s="8"/>
      <c r="H71" s="25"/>
      <c r="I71" s="30"/>
      <c r="J71" s="8"/>
      <c r="K71" t="s">
        <v>6</v>
      </c>
    </row>
    <row r="72" ht="20.15" customHeight="1" spans="1:11">
      <c r="A72" s="13" t="s">
        <v>6</v>
      </c>
      <c r="B72" s="14"/>
      <c r="C72" s="6" t="s">
        <v>6</v>
      </c>
      <c r="D72" s="6" t="s">
        <v>260</v>
      </c>
      <c r="E72" s="6" t="s">
        <v>6</v>
      </c>
      <c r="F72" s="5" t="s">
        <v>6</v>
      </c>
      <c r="G72" s="8"/>
      <c r="H72" s="25"/>
      <c r="I72" s="30"/>
      <c r="J72" s="8"/>
      <c r="K72" t="s">
        <v>6</v>
      </c>
    </row>
    <row r="73" ht="51.15" customHeight="1" spans="1:11">
      <c r="A73" s="13" t="s">
        <v>261</v>
      </c>
      <c r="B73" s="14"/>
      <c r="C73" s="6" t="s">
        <v>262</v>
      </c>
      <c r="D73" s="6" t="s">
        <v>263</v>
      </c>
      <c r="E73" s="6" t="s">
        <v>264</v>
      </c>
      <c r="F73" s="5" t="s">
        <v>220</v>
      </c>
      <c r="G73" s="10">
        <v>14</v>
      </c>
      <c r="H73" s="24">
        <v>869.82</v>
      </c>
      <c r="I73" s="29"/>
      <c r="J73" s="9">
        <v>12177.48</v>
      </c>
      <c r="K73" t="s">
        <v>6</v>
      </c>
    </row>
    <row r="74" ht="39.55" customHeight="1" spans="1:11">
      <c r="A74" s="13" t="s">
        <v>265</v>
      </c>
      <c r="B74" s="14"/>
      <c r="C74" s="6" t="s">
        <v>266</v>
      </c>
      <c r="D74" s="6" t="s">
        <v>267</v>
      </c>
      <c r="E74" s="6" t="s">
        <v>268</v>
      </c>
      <c r="F74" s="5" t="s">
        <v>220</v>
      </c>
      <c r="G74" s="10">
        <v>4</v>
      </c>
      <c r="H74" s="24">
        <v>844.58</v>
      </c>
      <c r="I74" s="29"/>
      <c r="J74" s="9">
        <v>3378.32</v>
      </c>
      <c r="K74" t="s">
        <v>6</v>
      </c>
    </row>
    <row r="75" ht="20.15" customHeight="1" spans="1:11">
      <c r="A75" s="13" t="s">
        <v>45</v>
      </c>
      <c r="B75" s="23"/>
      <c r="C75" s="23"/>
      <c r="D75" s="23"/>
      <c r="E75" s="23"/>
      <c r="F75" s="23"/>
      <c r="G75" s="23"/>
      <c r="H75" s="23"/>
      <c r="I75" s="23"/>
      <c r="J75" s="14"/>
      <c r="K75" t="s">
        <v>269</v>
      </c>
    </row>
    <row r="76" ht="20.15" customHeight="1" spans="1:11">
      <c r="A76" s="13" t="s">
        <v>46</v>
      </c>
      <c r="B76" s="23"/>
      <c r="C76" s="23"/>
      <c r="D76" s="23"/>
      <c r="E76" s="23"/>
      <c r="F76" s="23"/>
      <c r="G76" s="23"/>
      <c r="H76" s="23"/>
      <c r="I76" s="23"/>
      <c r="J76" s="14"/>
      <c r="K76" t="s">
        <v>270</v>
      </c>
    </row>
    <row r="77" ht="20.15" customHeight="1" spans="1:11">
      <c r="A77" s="13" t="s">
        <v>6</v>
      </c>
      <c r="B77" s="14"/>
      <c r="C77" s="6" t="s">
        <v>6</v>
      </c>
      <c r="D77" s="6" t="s">
        <v>271</v>
      </c>
      <c r="E77" s="6" t="s">
        <v>6</v>
      </c>
      <c r="F77" s="5" t="s">
        <v>6</v>
      </c>
      <c r="G77" s="8"/>
      <c r="H77" s="25"/>
      <c r="I77" s="30"/>
      <c r="J77" s="8"/>
      <c r="K77" t="s">
        <v>6</v>
      </c>
    </row>
    <row r="78" ht="20.15" customHeight="1" spans="1:11">
      <c r="A78" s="13" t="s">
        <v>272</v>
      </c>
      <c r="B78" s="14"/>
      <c r="C78" s="6" t="s">
        <v>273</v>
      </c>
      <c r="D78" s="6" t="s">
        <v>274</v>
      </c>
      <c r="E78" s="6" t="s">
        <v>275</v>
      </c>
      <c r="F78" s="5" t="s">
        <v>252</v>
      </c>
      <c r="G78" s="10">
        <v>57.2</v>
      </c>
      <c r="H78" s="24">
        <v>264.3</v>
      </c>
      <c r="I78" s="29"/>
      <c r="J78" s="9">
        <v>15117.96</v>
      </c>
      <c r="K78" t="s">
        <v>6</v>
      </c>
    </row>
    <row r="79" ht="20.15" customHeight="1" spans="1:11">
      <c r="A79" s="13" t="s">
        <v>6</v>
      </c>
      <c r="B79" s="14"/>
      <c r="C79" s="6" t="s">
        <v>6</v>
      </c>
      <c r="D79" s="6" t="s">
        <v>276</v>
      </c>
      <c r="E79" s="6" t="s">
        <v>6</v>
      </c>
      <c r="F79" s="5" t="s">
        <v>6</v>
      </c>
      <c r="G79" s="8"/>
      <c r="H79" s="25"/>
      <c r="I79" s="30"/>
      <c r="J79" s="8"/>
      <c r="K79" t="s">
        <v>6</v>
      </c>
    </row>
    <row r="80" ht="27.9" customHeight="1" spans="1:11">
      <c r="A80" s="13" t="s">
        <v>277</v>
      </c>
      <c r="B80" s="14"/>
      <c r="C80" s="6" t="s">
        <v>278</v>
      </c>
      <c r="D80" s="6" t="s">
        <v>279</v>
      </c>
      <c r="E80" s="6" t="s">
        <v>280</v>
      </c>
      <c r="F80" s="5" t="s">
        <v>130</v>
      </c>
      <c r="G80" s="10">
        <v>59.591</v>
      </c>
      <c r="H80" s="24">
        <v>666.28</v>
      </c>
      <c r="I80" s="29"/>
      <c r="J80" s="9">
        <v>39704.29</v>
      </c>
      <c r="K80" t="s">
        <v>6</v>
      </c>
    </row>
    <row r="81" ht="39.55" customHeight="1" spans="1:11">
      <c r="A81" s="13" t="s">
        <v>281</v>
      </c>
      <c r="B81" s="14"/>
      <c r="C81" s="6" t="s">
        <v>282</v>
      </c>
      <c r="D81" s="6" t="s">
        <v>283</v>
      </c>
      <c r="E81" s="6" t="s">
        <v>284</v>
      </c>
      <c r="F81" s="5" t="s">
        <v>252</v>
      </c>
      <c r="G81" s="10">
        <v>12.04</v>
      </c>
      <c r="H81" s="24">
        <v>7.47</v>
      </c>
      <c r="I81" s="29"/>
      <c r="J81" s="9">
        <v>89.94</v>
      </c>
      <c r="K81" t="s">
        <v>6</v>
      </c>
    </row>
    <row r="82" ht="39.55" customHeight="1" spans="1:11">
      <c r="A82" s="13" t="s">
        <v>285</v>
      </c>
      <c r="B82" s="14"/>
      <c r="C82" s="6" t="s">
        <v>286</v>
      </c>
      <c r="D82" s="6" t="s">
        <v>287</v>
      </c>
      <c r="E82" s="6" t="s">
        <v>288</v>
      </c>
      <c r="F82" s="5" t="s">
        <v>130</v>
      </c>
      <c r="G82" s="10">
        <v>0.752</v>
      </c>
      <c r="H82" s="24">
        <v>149.22</v>
      </c>
      <c r="I82" s="29"/>
      <c r="J82" s="9">
        <v>112.21</v>
      </c>
      <c r="K82" t="s">
        <v>6</v>
      </c>
    </row>
    <row r="83" ht="27.9" customHeight="1" spans="1:11">
      <c r="A83" s="13" t="s">
        <v>289</v>
      </c>
      <c r="B83" s="14"/>
      <c r="C83" s="6" t="s">
        <v>290</v>
      </c>
      <c r="D83" s="6" t="s">
        <v>291</v>
      </c>
      <c r="E83" s="6" t="s">
        <v>292</v>
      </c>
      <c r="F83" s="5" t="s">
        <v>36</v>
      </c>
      <c r="G83" s="10">
        <v>13.541</v>
      </c>
      <c r="H83" s="24">
        <v>26.72</v>
      </c>
      <c r="I83" s="29"/>
      <c r="J83" s="9">
        <v>361.82</v>
      </c>
      <c r="K83" t="s">
        <v>6</v>
      </c>
    </row>
    <row r="84" ht="20.15" customHeight="1" spans="1:11">
      <c r="A84" s="13" t="s">
        <v>6</v>
      </c>
      <c r="B84" s="14"/>
      <c r="C84" s="6" t="s">
        <v>6</v>
      </c>
      <c r="D84" s="6" t="s">
        <v>126</v>
      </c>
      <c r="E84" s="6" t="s">
        <v>6</v>
      </c>
      <c r="F84" s="5" t="s">
        <v>6</v>
      </c>
      <c r="G84" s="8"/>
      <c r="H84" s="25"/>
      <c r="I84" s="30"/>
      <c r="J84" s="8"/>
      <c r="K84" t="s">
        <v>6</v>
      </c>
    </row>
    <row r="85" ht="20.15" customHeight="1" spans="1:11">
      <c r="A85" s="13" t="s">
        <v>293</v>
      </c>
      <c r="B85" s="14"/>
      <c r="C85" s="6" t="s">
        <v>294</v>
      </c>
      <c r="D85" s="6" t="s">
        <v>295</v>
      </c>
      <c r="E85" s="6" t="s">
        <v>129</v>
      </c>
      <c r="F85" s="5" t="s">
        <v>130</v>
      </c>
      <c r="G85" s="10">
        <v>37.537</v>
      </c>
      <c r="H85" s="24">
        <v>4.13</v>
      </c>
      <c r="I85" s="29"/>
      <c r="J85" s="9">
        <v>155.03</v>
      </c>
      <c r="K85" t="s">
        <v>6</v>
      </c>
    </row>
    <row r="86" ht="20.15" customHeight="1" spans="1:11">
      <c r="A86" s="13" t="s">
        <v>296</v>
      </c>
      <c r="B86" s="14"/>
      <c r="C86" s="6" t="s">
        <v>297</v>
      </c>
      <c r="D86" s="6" t="s">
        <v>298</v>
      </c>
      <c r="E86" s="6" t="s">
        <v>299</v>
      </c>
      <c r="F86" s="5" t="s">
        <v>130</v>
      </c>
      <c r="G86" s="10">
        <v>175.54</v>
      </c>
      <c r="H86" s="24">
        <v>10.77</v>
      </c>
      <c r="I86" s="29"/>
      <c r="J86" s="9">
        <v>1890.57</v>
      </c>
      <c r="K86" t="s">
        <v>6</v>
      </c>
    </row>
    <row r="87" ht="20.15" customHeight="1" spans="1:11">
      <c r="A87" s="13" t="s">
        <v>47</v>
      </c>
      <c r="B87" s="23"/>
      <c r="C87" s="23"/>
      <c r="D87" s="23"/>
      <c r="E87" s="23"/>
      <c r="F87" s="23"/>
      <c r="G87" s="23"/>
      <c r="H87" s="23"/>
      <c r="I87" s="23"/>
      <c r="J87" s="14"/>
      <c r="K87" t="s">
        <v>300</v>
      </c>
    </row>
    <row r="88" ht="20.15" customHeight="1" spans="1:11">
      <c r="A88" s="13" t="s">
        <v>48</v>
      </c>
      <c r="B88" s="23"/>
      <c r="C88" s="23"/>
      <c r="D88" s="23"/>
      <c r="E88" s="23"/>
      <c r="F88" s="23"/>
      <c r="G88" s="23"/>
      <c r="H88" s="23"/>
      <c r="I88" s="23"/>
      <c r="J88" s="14"/>
      <c r="K88" t="s">
        <v>301</v>
      </c>
    </row>
    <row r="89" ht="74.4" customHeight="1" spans="1:11">
      <c r="A89" s="13" t="s">
        <v>302</v>
      </c>
      <c r="B89" s="14"/>
      <c r="C89" s="6" t="s">
        <v>303</v>
      </c>
      <c r="D89" s="6" t="s">
        <v>304</v>
      </c>
      <c r="E89" s="6" t="s">
        <v>305</v>
      </c>
      <c r="F89" s="5" t="s">
        <v>306</v>
      </c>
      <c r="G89" s="10">
        <v>32</v>
      </c>
      <c r="H89" s="24">
        <v>1658</v>
      </c>
      <c r="I89" s="29"/>
      <c r="J89" s="9">
        <v>53056</v>
      </c>
      <c r="K89" t="s">
        <v>6</v>
      </c>
    </row>
    <row r="90" ht="62.8" customHeight="1" spans="1:11">
      <c r="A90" s="13" t="s">
        <v>307</v>
      </c>
      <c r="B90" s="14"/>
      <c r="C90" s="6" t="s">
        <v>308</v>
      </c>
      <c r="D90" s="6" t="s">
        <v>309</v>
      </c>
      <c r="E90" s="6" t="s">
        <v>310</v>
      </c>
      <c r="F90" s="5" t="s">
        <v>306</v>
      </c>
      <c r="G90" s="10">
        <v>33</v>
      </c>
      <c r="H90" s="24">
        <v>551.94</v>
      </c>
      <c r="I90" s="29"/>
      <c r="J90" s="9">
        <v>18214.02</v>
      </c>
      <c r="K90" t="s">
        <v>6</v>
      </c>
    </row>
    <row r="91" ht="62.8" customHeight="1" spans="1:11">
      <c r="A91" s="13" t="s">
        <v>311</v>
      </c>
      <c r="B91" s="14"/>
      <c r="C91" s="6" t="s">
        <v>312</v>
      </c>
      <c r="D91" s="6" t="s">
        <v>309</v>
      </c>
      <c r="E91" s="6" t="s">
        <v>313</v>
      </c>
      <c r="F91" s="5" t="s">
        <v>306</v>
      </c>
      <c r="G91" s="10">
        <v>30</v>
      </c>
      <c r="H91" s="24">
        <v>186.48</v>
      </c>
      <c r="I91" s="29"/>
      <c r="J91" s="9">
        <v>5594.4</v>
      </c>
      <c r="K91" t="s">
        <v>6</v>
      </c>
    </row>
    <row r="92" ht="27.9" customHeight="1" spans="1:11">
      <c r="A92" s="15" t="s">
        <v>113</v>
      </c>
      <c r="B92" s="15"/>
      <c r="C92" s="15"/>
      <c r="D92" s="15"/>
      <c r="E92" s="15"/>
      <c r="F92" s="15"/>
      <c r="G92" s="15"/>
      <c r="H92" s="15"/>
      <c r="I92" s="15"/>
      <c r="J92" s="15"/>
      <c r="K92" s="12" t="s">
        <v>6</v>
      </c>
    </row>
    <row r="93" ht="17.05" customHeight="1" spans="1:11">
      <c r="A93" s="2" t="s">
        <v>6</v>
      </c>
      <c r="B93" s="2"/>
      <c r="C93" s="2"/>
      <c r="D93" s="2"/>
      <c r="E93" s="2"/>
      <c r="F93" s="2"/>
      <c r="G93" s="2"/>
      <c r="H93" s="2"/>
      <c r="I93" s="2"/>
      <c r="J93" s="2"/>
      <c r="K93" s="12" t="s">
        <v>6</v>
      </c>
    </row>
    <row r="94" ht="17.05" customHeight="1" spans="1:11">
      <c r="A94" s="3" t="s">
        <v>20</v>
      </c>
      <c r="B94" s="3"/>
      <c r="C94" s="3"/>
      <c r="D94" s="3"/>
      <c r="E94" s="3"/>
      <c r="F94" s="3"/>
      <c r="G94" s="3"/>
      <c r="H94" s="3"/>
      <c r="I94" s="2" t="s">
        <v>314</v>
      </c>
      <c r="J94" s="2"/>
      <c r="K94" s="12" t="s">
        <v>6</v>
      </c>
    </row>
    <row r="95" ht="17.05" customHeight="1" spans="1:11">
      <c r="A95" s="16" t="s">
        <v>21</v>
      </c>
      <c r="B95" s="17"/>
      <c r="C95" s="18" t="s">
        <v>115</v>
      </c>
      <c r="D95" s="18" t="s">
        <v>116</v>
      </c>
      <c r="E95" s="18" t="s">
        <v>117</v>
      </c>
      <c r="F95" s="18" t="s">
        <v>118</v>
      </c>
      <c r="G95" s="18" t="s">
        <v>119</v>
      </c>
      <c r="H95" s="19" t="s">
        <v>120</v>
      </c>
      <c r="I95" s="26"/>
      <c r="J95" s="27"/>
      <c r="K95" s="28" t="s">
        <v>6</v>
      </c>
    </row>
    <row r="96" ht="17.05" customHeight="1" spans="1:11">
      <c r="A96" s="20"/>
      <c r="B96" s="21"/>
      <c r="C96" s="22"/>
      <c r="D96" s="22"/>
      <c r="E96" s="22"/>
      <c r="F96" s="22"/>
      <c r="G96" s="22"/>
      <c r="H96" s="19" t="s">
        <v>121</v>
      </c>
      <c r="I96" s="27"/>
      <c r="J96" s="4" t="s">
        <v>122</v>
      </c>
      <c r="K96" s="28" t="s">
        <v>6</v>
      </c>
    </row>
    <row r="97" ht="62.8" customHeight="1" spans="1:11">
      <c r="A97" s="13" t="s">
        <v>315</v>
      </c>
      <c r="B97" s="14"/>
      <c r="C97" s="6" t="s">
        <v>316</v>
      </c>
      <c r="D97" s="6" t="s">
        <v>309</v>
      </c>
      <c r="E97" s="6" t="s">
        <v>317</v>
      </c>
      <c r="F97" s="5" t="s">
        <v>306</v>
      </c>
      <c r="G97" s="10">
        <v>35</v>
      </c>
      <c r="H97" s="24">
        <v>254.15</v>
      </c>
      <c r="I97" s="29"/>
      <c r="J97" s="9">
        <v>8895.25</v>
      </c>
      <c r="K97" t="s">
        <v>6</v>
      </c>
    </row>
    <row r="98" ht="62.8" customHeight="1" spans="1:11">
      <c r="A98" s="13" t="s">
        <v>318</v>
      </c>
      <c r="B98" s="14"/>
      <c r="C98" s="6" t="s">
        <v>319</v>
      </c>
      <c r="D98" s="6" t="s">
        <v>320</v>
      </c>
      <c r="E98" s="6" t="s">
        <v>321</v>
      </c>
      <c r="F98" s="5" t="s">
        <v>36</v>
      </c>
      <c r="G98" s="10">
        <v>10.08</v>
      </c>
      <c r="H98" s="24">
        <v>98.01</v>
      </c>
      <c r="I98" s="29"/>
      <c r="J98" s="9">
        <v>987.94</v>
      </c>
      <c r="K98" t="s">
        <v>6</v>
      </c>
    </row>
    <row r="99" ht="62.8" customHeight="1" spans="1:11">
      <c r="A99" s="13" t="s">
        <v>322</v>
      </c>
      <c r="B99" s="14"/>
      <c r="C99" s="6" t="s">
        <v>323</v>
      </c>
      <c r="D99" s="6" t="s">
        <v>324</v>
      </c>
      <c r="E99" s="6" t="s">
        <v>325</v>
      </c>
      <c r="F99" s="5" t="s">
        <v>326</v>
      </c>
      <c r="G99" s="10">
        <v>60</v>
      </c>
      <c r="H99" s="24">
        <v>114.7</v>
      </c>
      <c r="I99" s="29"/>
      <c r="J99" s="9">
        <v>6882</v>
      </c>
      <c r="K99" t="s">
        <v>6</v>
      </c>
    </row>
    <row r="100" ht="51.15" customHeight="1" spans="1:11">
      <c r="A100" s="13" t="s">
        <v>327</v>
      </c>
      <c r="B100" s="14"/>
      <c r="C100" s="6" t="s">
        <v>328</v>
      </c>
      <c r="D100" s="6" t="s">
        <v>329</v>
      </c>
      <c r="E100" s="6" t="s">
        <v>330</v>
      </c>
      <c r="F100" s="5" t="s">
        <v>36</v>
      </c>
      <c r="G100" s="10">
        <v>315</v>
      </c>
      <c r="H100" s="24">
        <v>26.38</v>
      </c>
      <c r="I100" s="29"/>
      <c r="J100" s="9">
        <v>8309.7</v>
      </c>
      <c r="K100" t="s">
        <v>6</v>
      </c>
    </row>
    <row r="101" ht="51.15" customHeight="1" spans="1:11">
      <c r="A101" s="13" t="s">
        <v>331</v>
      </c>
      <c r="B101" s="14"/>
      <c r="C101" s="6" t="s">
        <v>332</v>
      </c>
      <c r="D101" s="6" t="s">
        <v>333</v>
      </c>
      <c r="E101" s="6" t="s">
        <v>334</v>
      </c>
      <c r="F101" s="5" t="s">
        <v>130</v>
      </c>
      <c r="G101" s="10">
        <v>36.54</v>
      </c>
      <c r="H101" s="24">
        <v>43.33</v>
      </c>
      <c r="I101" s="29"/>
      <c r="J101" s="9">
        <v>1583.28</v>
      </c>
      <c r="K101" t="s">
        <v>6</v>
      </c>
    </row>
    <row r="102" ht="20.15" customHeight="1" spans="1:11">
      <c r="A102" s="13" t="s">
        <v>335</v>
      </c>
      <c r="B102" s="14"/>
      <c r="C102" s="6" t="s">
        <v>336</v>
      </c>
      <c r="D102" s="6" t="s">
        <v>337</v>
      </c>
      <c r="E102" s="6" t="s">
        <v>6</v>
      </c>
      <c r="F102" s="5" t="s">
        <v>36</v>
      </c>
      <c r="G102" s="10">
        <v>315</v>
      </c>
      <c r="H102" s="24">
        <v>5.46</v>
      </c>
      <c r="I102" s="29"/>
      <c r="J102" s="9">
        <v>1719.9</v>
      </c>
      <c r="K102" t="s">
        <v>6</v>
      </c>
    </row>
    <row r="103" ht="16.3" customHeight="1" spans="1:11">
      <c r="A103" s="13" t="s">
        <v>77</v>
      </c>
      <c r="B103" s="23"/>
      <c r="C103" s="23"/>
      <c r="D103" s="23"/>
      <c r="E103" s="23"/>
      <c r="F103" s="23"/>
      <c r="G103" s="23"/>
      <c r="H103" s="23"/>
      <c r="I103" s="14"/>
      <c r="J103" s="9">
        <v>760421.08</v>
      </c>
      <c r="K103" s="28" t="s">
        <v>6</v>
      </c>
    </row>
  </sheetData>
  <mergeCells count="203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B11"/>
    <mergeCell ref="H11:I11"/>
    <mergeCell ref="A12:B12"/>
    <mergeCell ref="H12:I12"/>
    <mergeCell ref="A13:J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J21"/>
    <mergeCell ref="A22:J22"/>
    <mergeCell ref="A23:H23"/>
    <mergeCell ref="I23:J23"/>
    <mergeCell ref="H24:J24"/>
    <mergeCell ref="H25:I25"/>
    <mergeCell ref="A26:J26"/>
    <mergeCell ref="A27:B27"/>
    <mergeCell ref="H27:I27"/>
    <mergeCell ref="A28:B28"/>
    <mergeCell ref="H28:I28"/>
    <mergeCell ref="A29:B29"/>
    <mergeCell ref="H29:I29"/>
    <mergeCell ref="A30:B30"/>
    <mergeCell ref="H30:I30"/>
    <mergeCell ref="A31:B31"/>
    <mergeCell ref="H31:I31"/>
    <mergeCell ref="A32:B32"/>
    <mergeCell ref="H32:I32"/>
    <mergeCell ref="A33:B33"/>
    <mergeCell ref="H33:I33"/>
    <mergeCell ref="A34:B34"/>
    <mergeCell ref="H34:I34"/>
    <mergeCell ref="A35:J35"/>
    <mergeCell ref="A36:B36"/>
    <mergeCell ref="H36:I36"/>
    <mergeCell ref="A37:B37"/>
    <mergeCell ref="H37:I37"/>
    <mergeCell ref="A38:B38"/>
    <mergeCell ref="H38:I38"/>
    <mergeCell ref="A39:B39"/>
    <mergeCell ref="H39:I39"/>
    <mergeCell ref="A40:B40"/>
    <mergeCell ref="H40:I40"/>
    <mergeCell ref="A41:J41"/>
    <mergeCell ref="A42:J42"/>
    <mergeCell ref="A43:H43"/>
    <mergeCell ref="I43:J43"/>
    <mergeCell ref="H44:J44"/>
    <mergeCell ref="H45:I45"/>
    <mergeCell ref="A46:B46"/>
    <mergeCell ref="H46:I46"/>
    <mergeCell ref="A47:B47"/>
    <mergeCell ref="H47:I47"/>
    <mergeCell ref="A48:B48"/>
    <mergeCell ref="H48:I48"/>
    <mergeCell ref="A49:B49"/>
    <mergeCell ref="H49:I49"/>
    <mergeCell ref="A50:B50"/>
    <mergeCell ref="H50:I50"/>
    <mergeCell ref="A51:B51"/>
    <mergeCell ref="H51:I51"/>
    <mergeCell ref="A52:B52"/>
    <mergeCell ref="H52:I52"/>
    <mergeCell ref="A53:B53"/>
    <mergeCell ref="H53:I53"/>
    <mergeCell ref="A54:J54"/>
    <mergeCell ref="A55:J55"/>
    <mergeCell ref="A56:B56"/>
    <mergeCell ref="H56:I56"/>
    <mergeCell ref="A57:B57"/>
    <mergeCell ref="H57:I57"/>
    <mergeCell ref="A58:B58"/>
    <mergeCell ref="H58:I58"/>
    <mergeCell ref="A59:B59"/>
    <mergeCell ref="H59:I59"/>
    <mergeCell ref="A60:B60"/>
    <mergeCell ref="H60:I60"/>
    <mergeCell ref="A61:B61"/>
    <mergeCell ref="H61:I61"/>
    <mergeCell ref="A62:B62"/>
    <mergeCell ref="H62:I62"/>
    <mergeCell ref="A63:B63"/>
    <mergeCell ref="H63:I63"/>
    <mergeCell ref="A64:B64"/>
    <mergeCell ref="H64:I64"/>
    <mergeCell ref="A65:B65"/>
    <mergeCell ref="H65:I65"/>
    <mergeCell ref="A66:J66"/>
    <mergeCell ref="A67:J67"/>
    <mergeCell ref="A68:H68"/>
    <mergeCell ref="I68:J68"/>
    <mergeCell ref="H69:J69"/>
    <mergeCell ref="H70:I70"/>
    <mergeCell ref="A71:B71"/>
    <mergeCell ref="H71:I71"/>
    <mergeCell ref="A72:B72"/>
    <mergeCell ref="H72:I72"/>
    <mergeCell ref="A73:B73"/>
    <mergeCell ref="H73:I73"/>
    <mergeCell ref="A74:B74"/>
    <mergeCell ref="H74:I74"/>
    <mergeCell ref="A75:J75"/>
    <mergeCell ref="A76:J76"/>
    <mergeCell ref="A77:B77"/>
    <mergeCell ref="H77:I77"/>
    <mergeCell ref="A78:B78"/>
    <mergeCell ref="H78:I78"/>
    <mergeCell ref="A79:B79"/>
    <mergeCell ref="H79:I79"/>
    <mergeCell ref="A80:B80"/>
    <mergeCell ref="H80:I80"/>
    <mergeCell ref="A81:B81"/>
    <mergeCell ref="H81:I81"/>
    <mergeCell ref="A82:B82"/>
    <mergeCell ref="H82:I82"/>
    <mergeCell ref="A83:B83"/>
    <mergeCell ref="H83:I83"/>
    <mergeCell ref="A84:B84"/>
    <mergeCell ref="H84:I84"/>
    <mergeCell ref="A85:B85"/>
    <mergeCell ref="H85:I85"/>
    <mergeCell ref="A86:B86"/>
    <mergeCell ref="H86:I86"/>
    <mergeCell ref="A87:J87"/>
    <mergeCell ref="A88:J88"/>
    <mergeCell ref="A89:B89"/>
    <mergeCell ref="H89:I89"/>
    <mergeCell ref="A90:B90"/>
    <mergeCell ref="H90:I90"/>
    <mergeCell ref="A91:B91"/>
    <mergeCell ref="H91:I91"/>
    <mergeCell ref="A92:J92"/>
    <mergeCell ref="A93:J93"/>
    <mergeCell ref="A94:H94"/>
    <mergeCell ref="I94:J94"/>
    <mergeCell ref="H95:J95"/>
    <mergeCell ref="H96:I96"/>
    <mergeCell ref="A97:B97"/>
    <mergeCell ref="H97:I97"/>
    <mergeCell ref="A98:B98"/>
    <mergeCell ref="H98:I98"/>
    <mergeCell ref="A99:B99"/>
    <mergeCell ref="H99:I99"/>
    <mergeCell ref="A100:B100"/>
    <mergeCell ref="H100:I100"/>
    <mergeCell ref="A101:B101"/>
    <mergeCell ref="H101:I101"/>
    <mergeCell ref="A102:B102"/>
    <mergeCell ref="H102:I102"/>
    <mergeCell ref="A103:I103"/>
    <mergeCell ref="C4:C5"/>
    <mergeCell ref="C24:C25"/>
    <mergeCell ref="C44:C45"/>
    <mergeCell ref="C69:C70"/>
    <mergeCell ref="C95:C96"/>
    <mergeCell ref="D4:D5"/>
    <mergeCell ref="D24:D25"/>
    <mergeCell ref="D44:D45"/>
    <mergeCell ref="D69:D70"/>
    <mergeCell ref="D95:D96"/>
    <mergeCell ref="E4:E5"/>
    <mergeCell ref="E24:E25"/>
    <mergeCell ref="E44:E45"/>
    <mergeCell ref="E69:E70"/>
    <mergeCell ref="E95:E96"/>
    <mergeCell ref="F4:F5"/>
    <mergeCell ref="F24:F25"/>
    <mergeCell ref="F44:F45"/>
    <mergeCell ref="F69:F70"/>
    <mergeCell ref="F95:F96"/>
    <mergeCell ref="G4:G5"/>
    <mergeCell ref="G24:G25"/>
    <mergeCell ref="G44:G45"/>
    <mergeCell ref="G69:G70"/>
    <mergeCell ref="G95:G96"/>
    <mergeCell ref="A4:B5"/>
    <mergeCell ref="A24:B25"/>
    <mergeCell ref="A44:B45"/>
    <mergeCell ref="A69:B70"/>
    <mergeCell ref="A95:B96"/>
  </mergeCells>
  <pageMargins left="0.590551181102362" right="0" top="0.393700787401575" bottom="0" header="0" footer="0"/>
  <pageSetup paperSize="9" orientation="portrait"/>
  <headerFooter/>
  <rowBreaks count="4" manualBreakCount="4">
    <brk id="20" max="16383" man="1"/>
    <brk id="40" max="16383" man="1"/>
    <brk id="65" max="16383" man="1"/>
    <brk id="9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selection activeCell="A1" sqref="A1:E1"/>
    </sheetView>
  </sheetViews>
  <sheetFormatPr defaultColWidth="10" defaultRowHeight="15" outlineLevelCol="4"/>
  <cols>
    <col min="1" max="1" width="7.19047619047619" customWidth="1"/>
    <col min="2" max="2" width="37.1714285714286" customWidth="1"/>
    <col min="3" max="3" width="18.9904761904762" customWidth="1"/>
    <col min="4" max="4" width="16.5428571428571" customWidth="1"/>
    <col min="5" max="5" width="17.5047619047619" customWidth="1"/>
  </cols>
  <sheetData>
    <row r="1" ht="27.9" customHeight="1" spans="1:5">
      <c r="A1" s="11" t="s">
        <v>338</v>
      </c>
      <c r="B1" s="11"/>
      <c r="C1" s="11"/>
      <c r="D1" s="11"/>
      <c r="E1" s="11"/>
    </row>
    <row r="2" ht="17.85" customHeight="1" spans="1:5">
      <c r="A2" s="2" t="s">
        <v>6</v>
      </c>
      <c r="B2" s="2"/>
      <c r="C2" s="2"/>
      <c r="D2" s="2"/>
      <c r="E2" s="2"/>
    </row>
    <row r="3" ht="17.05" customHeight="1" spans="1:5">
      <c r="A3" s="3" t="s">
        <v>20</v>
      </c>
      <c r="B3" s="3"/>
      <c r="C3" s="3"/>
      <c r="D3" s="3"/>
      <c r="E3" s="2" t="s">
        <v>61</v>
      </c>
    </row>
    <row r="4" ht="29.45" customHeight="1" spans="1:5">
      <c r="A4" s="4" t="s">
        <v>21</v>
      </c>
      <c r="B4" s="4" t="s">
        <v>339</v>
      </c>
      <c r="C4" s="4" t="s">
        <v>340</v>
      </c>
      <c r="D4" s="4" t="s">
        <v>341</v>
      </c>
      <c r="E4" s="4" t="s">
        <v>120</v>
      </c>
    </row>
    <row r="5" ht="17.05" customHeight="1" spans="1:5">
      <c r="A5" s="19" t="s">
        <v>68</v>
      </c>
      <c r="B5" s="26"/>
      <c r="C5" s="26"/>
      <c r="D5" s="26"/>
      <c r="E5" s="27"/>
    </row>
    <row r="6" ht="17.05" customHeight="1" spans="1:5">
      <c r="A6" s="19" t="s">
        <v>38</v>
      </c>
      <c r="B6" s="26"/>
      <c r="C6" s="26"/>
      <c r="D6" s="26"/>
      <c r="E6" s="27"/>
    </row>
    <row r="7" ht="17.05" customHeight="1" spans="1:5">
      <c r="A7" s="4" t="s">
        <v>67</v>
      </c>
      <c r="B7" s="31" t="s">
        <v>92</v>
      </c>
      <c r="C7" s="32">
        <v>465198</v>
      </c>
      <c r="D7" s="33" t="s">
        <v>342</v>
      </c>
      <c r="E7" s="32">
        <v>11575</v>
      </c>
    </row>
    <row r="8" ht="17.05" customHeight="1" spans="1:5">
      <c r="A8" s="4" t="s">
        <v>84</v>
      </c>
      <c r="B8" s="31" t="s">
        <v>39</v>
      </c>
      <c r="C8" s="32">
        <v>2787</v>
      </c>
      <c r="D8" s="33" t="s">
        <v>343</v>
      </c>
      <c r="E8" s="32">
        <v>100</v>
      </c>
    </row>
    <row r="9" ht="17.05" customHeight="1" spans="1:5">
      <c r="A9" s="4" t="s">
        <v>85</v>
      </c>
      <c r="B9" s="31" t="s">
        <v>40</v>
      </c>
      <c r="C9" s="32">
        <v>178759</v>
      </c>
      <c r="D9" s="33" t="s">
        <v>344</v>
      </c>
      <c r="E9" s="32">
        <v>1037</v>
      </c>
    </row>
    <row r="10" ht="17.05" customHeight="1" spans="1:5">
      <c r="A10" s="4" t="s">
        <v>86</v>
      </c>
      <c r="B10" s="31" t="s">
        <v>41</v>
      </c>
      <c r="C10" s="32">
        <v>170141</v>
      </c>
      <c r="D10" s="33" t="s">
        <v>345</v>
      </c>
      <c r="E10" s="32">
        <v>6261</v>
      </c>
    </row>
    <row r="11" ht="17.05" customHeight="1" spans="1:5">
      <c r="A11" s="4" t="s">
        <v>87</v>
      </c>
      <c r="B11" s="31" t="s">
        <v>42</v>
      </c>
      <c r="C11" s="32">
        <v>113511</v>
      </c>
      <c r="D11" s="33" t="s">
        <v>345</v>
      </c>
      <c r="E11" s="32">
        <v>4177</v>
      </c>
    </row>
    <row r="12" ht="17.05" customHeight="1" spans="1:5">
      <c r="A12" s="4" t="s">
        <v>74</v>
      </c>
      <c r="B12" s="31" t="s">
        <v>94</v>
      </c>
      <c r="C12" s="32">
        <v>465198</v>
      </c>
      <c r="D12" s="33" t="s">
        <v>342</v>
      </c>
      <c r="E12" s="32">
        <v>1628</v>
      </c>
    </row>
    <row r="13" ht="17.05" customHeight="1" spans="1:5">
      <c r="A13" s="4" t="s">
        <v>89</v>
      </c>
      <c r="B13" s="31" t="s">
        <v>39</v>
      </c>
      <c r="C13" s="32">
        <v>2787</v>
      </c>
      <c r="D13" s="33" t="s">
        <v>346</v>
      </c>
      <c r="E13" s="32">
        <v>10</v>
      </c>
    </row>
    <row r="14" ht="17.05" customHeight="1" spans="1:5">
      <c r="A14" s="4" t="s">
        <v>97</v>
      </c>
      <c r="B14" s="31" t="s">
        <v>40</v>
      </c>
      <c r="C14" s="32">
        <v>178759</v>
      </c>
      <c r="D14" s="33" t="s">
        <v>346</v>
      </c>
      <c r="E14" s="32">
        <v>626</v>
      </c>
    </row>
    <row r="15" ht="17.05" customHeight="1" spans="1:5">
      <c r="A15" s="4" t="s">
        <v>347</v>
      </c>
      <c r="B15" s="31" t="s">
        <v>41</v>
      </c>
      <c r="C15" s="32">
        <v>170141</v>
      </c>
      <c r="D15" s="33" t="s">
        <v>346</v>
      </c>
      <c r="E15" s="32">
        <v>595</v>
      </c>
    </row>
    <row r="16" ht="17.05" customHeight="1" spans="1:5">
      <c r="A16" s="4" t="s">
        <v>348</v>
      </c>
      <c r="B16" s="31" t="s">
        <v>42</v>
      </c>
      <c r="C16" s="32">
        <v>113511</v>
      </c>
      <c r="D16" s="33" t="s">
        <v>346</v>
      </c>
      <c r="E16" s="32">
        <v>397</v>
      </c>
    </row>
    <row r="17" ht="17.05" customHeight="1" spans="1:5">
      <c r="A17" s="4" t="s">
        <v>75</v>
      </c>
      <c r="B17" s="31" t="s">
        <v>96</v>
      </c>
      <c r="C17" s="32">
        <v>11475</v>
      </c>
      <c r="D17" s="33" t="s">
        <v>342</v>
      </c>
      <c r="E17" s="32">
        <v>1205</v>
      </c>
    </row>
    <row r="18" ht="17.05" customHeight="1" spans="1:5">
      <c r="A18" s="4" t="s">
        <v>100</v>
      </c>
      <c r="B18" s="31" t="s">
        <v>39</v>
      </c>
      <c r="C18" s="34"/>
      <c r="D18" s="33" t="s">
        <v>342</v>
      </c>
      <c r="E18" s="34"/>
    </row>
    <row r="19" ht="17.05" customHeight="1" spans="1:5">
      <c r="A19" s="4" t="s">
        <v>102</v>
      </c>
      <c r="B19" s="31" t="s">
        <v>40</v>
      </c>
      <c r="C19" s="32">
        <v>1037</v>
      </c>
      <c r="D19" s="33" t="s">
        <v>349</v>
      </c>
      <c r="E19" s="32">
        <v>109</v>
      </c>
    </row>
    <row r="20" ht="17.05" customHeight="1" spans="1:5">
      <c r="A20" s="4" t="s">
        <v>104</v>
      </c>
      <c r="B20" s="31" t="s">
        <v>41</v>
      </c>
      <c r="C20" s="32">
        <v>6261</v>
      </c>
      <c r="D20" s="33" t="s">
        <v>349</v>
      </c>
      <c r="E20" s="32">
        <v>657</v>
      </c>
    </row>
    <row r="21" ht="17.05" customHeight="1" spans="1:5">
      <c r="A21" s="4" t="s">
        <v>350</v>
      </c>
      <c r="B21" s="31" t="s">
        <v>42</v>
      </c>
      <c r="C21" s="32">
        <v>4177</v>
      </c>
      <c r="D21" s="33" t="s">
        <v>349</v>
      </c>
      <c r="E21" s="32">
        <v>439</v>
      </c>
    </row>
    <row r="22" ht="17.05" customHeight="1" spans="1:5">
      <c r="A22" s="19" t="s">
        <v>43</v>
      </c>
      <c r="B22" s="26"/>
      <c r="C22" s="26"/>
      <c r="D22" s="26"/>
      <c r="E22" s="27"/>
    </row>
    <row r="23" ht="17.05" customHeight="1" spans="1:5">
      <c r="A23" s="4" t="s">
        <v>67</v>
      </c>
      <c r="B23" s="31" t="s">
        <v>92</v>
      </c>
      <c r="C23" s="32">
        <v>246882</v>
      </c>
      <c r="D23" s="33" t="s">
        <v>342</v>
      </c>
      <c r="E23" s="32">
        <v>8838</v>
      </c>
    </row>
    <row r="24" ht="17.05" customHeight="1" spans="1:5">
      <c r="A24" s="4" t="s">
        <v>84</v>
      </c>
      <c r="B24" s="31" t="s">
        <v>44</v>
      </c>
      <c r="C24" s="32">
        <v>246882</v>
      </c>
      <c r="D24" s="33" t="s">
        <v>343</v>
      </c>
      <c r="E24" s="32">
        <v>8838</v>
      </c>
    </row>
    <row r="25" ht="17.05" customHeight="1" spans="1:5">
      <c r="A25" s="4" t="s">
        <v>74</v>
      </c>
      <c r="B25" s="31" t="s">
        <v>94</v>
      </c>
      <c r="C25" s="32">
        <v>246882</v>
      </c>
      <c r="D25" s="33" t="s">
        <v>342</v>
      </c>
      <c r="E25" s="32">
        <v>864</v>
      </c>
    </row>
    <row r="26" ht="17.05" customHeight="1" spans="1:5">
      <c r="A26" s="4" t="s">
        <v>89</v>
      </c>
      <c r="B26" s="31" t="s">
        <v>44</v>
      </c>
      <c r="C26" s="32">
        <v>246882</v>
      </c>
      <c r="D26" s="33" t="s">
        <v>346</v>
      </c>
      <c r="E26" s="32">
        <v>864</v>
      </c>
    </row>
    <row r="27" ht="17.05" customHeight="1" spans="1:5">
      <c r="A27" s="19" t="s">
        <v>45</v>
      </c>
      <c r="B27" s="26"/>
      <c r="C27" s="26"/>
      <c r="D27" s="26"/>
      <c r="E27" s="27"/>
    </row>
    <row r="28" ht="17.05" customHeight="1" spans="1:5">
      <c r="A28" s="4" t="s">
        <v>67</v>
      </c>
      <c r="B28" s="31" t="s">
        <v>92</v>
      </c>
      <c r="C28" s="32">
        <v>57704</v>
      </c>
      <c r="D28" s="33" t="s">
        <v>342</v>
      </c>
      <c r="E28" s="32">
        <v>1044</v>
      </c>
    </row>
    <row r="29" ht="17.05" customHeight="1" spans="1:5">
      <c r="A29" s="4" t="s">
        <v>84</v>
      </c>
      <c r="B29" s="31" t="s">
        <v>46</v>
      </c>
      <c r="C29" s="32">
        <v>57704</v>
      </c>
      <c r="D29" s="33" t="s">
        <v>351</v>
      </c>
      <c r="E29" s="32">
        <v>1044</v>
      </c>
    </row>
    <row r="30" ht="17.05" customHeight="1" spans="1:5">
      <c r="A30" s="4" t="s">
        <v>74</v>
      </c>
      <c r="B30" s="31" t="s">
        <v>94</v>
      </c>
      <c r="C30" s="32">
        <v>57704</v>
      </c>
      <c r="D30" s="33" t="s">
        <v>342</v>
      </c>
      <c r="E30" s="32">
        <v>283</v>
      </c>
    </row>
    <row r="31" ht="17.05" customHeight="1" spans="1:5">
      <c r="A31" s="4" t="s">
        <v>89</v>
      </c>
      <c r="B31" s="31" t="s">
        <v>46</v>
      </c>
      <c r="C31" s="32">
        <v>57704</v>
      </c>
      <c r="D31" s="33" t="s">
        <v>352</v>
      </c>
      <c r="E31" s="32">
        <v>283</v>
      </c>
    </row>
    <row r="32" ht="17.05" customHeight="1" spans="1:5">
      <c r="A32" s="4" t="s">
        <v>75</v>
      </c>
      <c r="B32" s="31" t="s">
        <v>96</v>
      </c>
      <c r="C32" s="32">
        <v>1044</v>
      </c>
      <c r="D32" s="33" t="s">
        <v>342</v>
      </c>
      <c r="E32" s="32">
        <v>110</v>
      </c>
    </row>
    <row r="33" ht="17.05" customHeight="1" spans="1:5">
      <c r="A33" s="4" t="s">
        <v>100</v>
      </c>
      <c r="B33" s="31" t="s">
        <v>46</v>
      </c>
      <c r="C33" s="32">
        <v>1044</v>
      </c>
      <c r="D33" s="33" t="s">
        <v>349</v>
      </c>
      <c r="E33" s="32">
        <v>110</v>
      </c>
    </row>
    <row r="34" ht="17.05" customHeight="1" spans="1:5">
      <c r="A34" s="19" t="s">
        <v>47</v>
      </c>
      <c r="B34" s="26"/>
      <c r="C34" s="26"/>
      <c r="D34" s="26"/>
      <c r="E34" s="27"/>
    </row>
    <row r="35" ht="17.05" customHeight="1" spans="1:5">
      <c r="A35" s="4" t="s">
        <v>67</v>
      </c>
      <c r="B35" s="31" t="s">
        <v>92</v>
      </c>
      <c r="C35" s="32">
        <v>105242</v>
      </c>
      <c r="D35" s="33" t="s">
        <v>342</v>
      </c>
      <c r="E35" s="32">
        <v>1905</v>
      </c>
    </row>
    <row r="36" ht="17.05" customHeight="1" spans="1:5">
      <c r="A36" s="4" t="s">
        <v>84</v>
      </c>
      <c r="B36" s="31" t="s">
        <v>48</v>
      </c>
      <c r="C36" s="32">
        <v>105242</v>
      </c>
      <c r="D36" s="33" t="s">
        <v>351</v>
      </c>
      <c r="E36" s="32">
        <v>1905</v>
      </c>
    </row>
    <row r="37" ht="17.05" customHeight="1" spans="1:5">
      <c r="A37" s="4" t="s">
        <v>74</v>
      </c>
      <c r="B37" s="31" t="s">
        <v>94</v>
      </c>
      <c r="C37" s="32">
        <v>105242</v>
      </c>
      <c r="D37" s="33" t="s">
        <v>342</v>
      </c>
      <c r="E37" s="32">
        <v>516</v>
      </c>
    </row>
    <row r="38" ht="17.05" customHeight="1" spans="1:5">
      <c r="A38" s="4" t="s">
        <v>89</v>
      </c>
      <c r="B38" s="31" t="s">
        <v>48</v>
      </c>
      <c r="C38" s="32">
        <v>105242</v>
      </c>
      <c r="D38" s="33" t="s">
        <v>352</v>
      </c>
      <c r="E38" s="32">
        <v>516</v>
      </c>
    </row>
    <row r="39" ht="17.05" customHeight="1" spans="1:5">
      <c r="A39" s="4" t="s">
        <v>75</v>
      </c>
      <c r="B39" s="31" t="s">
        <v>96</v>
      </c>
      <c r="C39" s="32">
        <v>1905</v>
      </c>
      <c r="D39" s="33" t="s">
        <v>342</v>
      </c>
      <c r="E39" s="32">
        <v>200</v>
      </c>
    </row>
    <row r="40" ht="17.05" customHeight="1" spans="1:5">
      <c r="A40" s="4" t="s">
        <v>100</v>
      </c>
      <c r="B40" s="31" t="s">
        <v>48</v>
      </c>
      <c r="C40" s="32">
        <v>1905</v>
      </c>
      <c r="D40" s="33" t="s">
        <v>349</v>
      </c>
      <c r="E40" s="32">
        <v>200</v>
      </c>
    </row>
    <row r="41" ht="17.05" customHeight="1" spans="1:5">
      <c r="A41" s="19" t="s">
        <v>353</v>
      </c>
      <c r="B41" s="26"/>
      <c r="C41" s="26"/>
      <c r="D41" s="27"/>
      <c r="E41" s="32">
        <v>28168</v>
      </c>
    </row>
  </sheetData>
  <mergeCells count="9">
    <mergeCell ref="A1:E1"/>
    <mergeCell ref="A2:E2"/>
    <mergeCell ref="A3:D3"/>
    <mergeCell ref="A5:E5"/>
    <mergeCell ref="A6:E6"/>
    <mergeCell ref="A22:E22"/>
    <mergeCell ref="A27:E27"/>
    <mergeCell ref="A34:E34"/>
    <mergeCell ref="A41:D41"/>
  </mergeCells>
  <pageMargins left="0.393700787401575" right="0" top="0.393700787401575" bottom="0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workbookViewId="0">
      <selection activeCell="A1" sqref="A1:J1"/>
    </sheetView>
  </sheetViews>
  <sheetFormatPr defaultColWidth="10" defaultRowHeight="15"/>
  <cols>
    <col min="1" max="1" width="5.01904761904762" customWidth="1"/>
    <col min="2" max="2" width="1.36190476190476" customWidth="1"/>
    <col min="3" max="3" width="13.1619047619048" customWidth="1"/>
    <col min="4" max="4" width="21.9714285714286" customWidth="1"/>
    <col min="5" max="5" width="15.4666666666667" customWidth="1"/>
    <col min="6" max="6" width="5.01904761904762" customWidth="1"/>
    <col min="7" max="7" width="8.40952380952381" customWidth="1"/>
    <col min="8" max="8" width="8.54285714285714" customWidth="1"/>
    <col min="9" max="9" width="3.4" customWidth="1"/>
    <col min="10" max="10" width="12.4857142857143" customWidth="1"/>
    <col min="11" max="11" width="10" hidden="1" customWidth="1"/>
  </cols>
  <sheetData>
    <row r="1" ht="27.9" customHeight="1" spans="1:11">
      <c r="A1" s="15" t="s">
        <v>354</v>
      </c>
      <c r="B1" s="15"/>
      <c r="C1" s="15"/>
      <c r="D1" s="15"/>
      <c r="E1" s="15"/>
      <c r="F1" s="15"/>
      <c r="G1" s="15"/>
      <c r="H1" s="15"/>
      <c r="I1" s="15"/>
      <c r="J1" s="15"/>
      <c r="K1" s="12" t="s">
        <v>6</v>
      </c>
    </row>
    <row r="2" ht="17.05" customHeight="1" spans="1:11">
      <c r="A2" s="2" t="s">
        <v>6</v>
      </c>
      <c r="B2" s="2"/>
      <c r="C2" s="2"/>
      <c r="D2" s="2"/>
      <c r="E2" s="2"/>
      <c r="F2" s="2"/>
      <c r="G2" s="2"/>
      <c r="H2" s="2"/>
      <c r="I2" s="2"/>
      <c r="J2" s="2"/>
      <c r="K2" s="12" t="s">
        <v>6</v>
      </c>
    </row>
    <row r="3" ht="17.05" customHeight="1" spans="1:11">
      <c r="A3" s="3" t="s">
        <v>20</v>
      </c>
      <c r="B3" s="3"/>
      <c r="C3" s="3"/>
      <c r="D3" s="3"/>
      <c r="E3" s="3"/>
      <c r="F3" s="3"/>
      <c r="G3" s="3"/>
      <c r="H3" s="3"/>
      <c r="I3" s="2" t="s">
        <v>61</v>
      </c>
      <c r="J3" s="2"/>
      <c r="K3" s="12" t="s">
        <v>6</v>
      </c>
    </row>
    <row r="4" ht="17.05" customHeight="1" spans="1:11">
      <c r="A4" s="16" t="s">
        <v>21</v>
      </c>
      <c r="B4" s="17"/>
      <c r="C4" s="18" t="s">
        <v>115</v>
      </c>
      <c r="D4" s="18" t="s">
        <v>116</v>
      </c>
      <c r="E4" s="18" t="s">
        <v>117</v>
      </c>
      <c r="F4" s="18" t="s">
        <v>118</v>
      </c>
      <c r="G4" s="18" t="s">
        <v>119</v>
      </c>
      <c r="H4" s="19" t="s">
        <v>120</v>
      </c>
      <c r="I4" s="26"/>
      <c r="J4" s="27"/>
      <c r="K4" s="28" t="s">
        <v>6</v>
      </c>
    </row>
    <row r="5" ht="17.05" customHeight="1" spans="1:11">
      <c r="A5" s="20"/>
      <c r="B5" s="21"/>
      <c r="C5" s="22"/>
      <c r="D5" s="22"/>
      <c r="E5" s="22"/>
      <c r="F5" s="22"/>
      <c r="G5" s="22"/>
      <c r="H5" s="19" t="s">
        <v>121</v>
      </c>
      <c r="I5" s="27"/>
      <c r="J5" s="4" t="s">
        <v>122</v>
      </c>
      <c r="K5" s="28" t="s">
        <v>6</v>
      </c>
    </row>
    <row r="6" ht="16.3" customHeight="1" spans="1:11">
      <c r="A6" s="13" t="s">
        <v>68</v>
      </c>
      <c r="B6" s="23"/>
      <c r="C6" s="23"/>
      <c r="D6" s="23"/>
      <c r="E6" s="23"/>
      <c r="F6" s="23"/>
      <c r="G6" s="23"/>
      <c r="H6" s="23"/>
      <c r="I6" s="23"/>
      <c r="J6" s="14"/>
      <c r="K6" t="s">
        <v>123</v>
      </c>
    </row>
    <row r="7" ht="16.3" customHeight="1" spans="1:11">
      <c r="A7" s="13" t="s">
        <v>38</v>
      </c>
      <c r="B7" s="23"/>
      <c r="C7" s="23"/>
      <c r="D7" s="23"/>
      <c r="E7" s="23"/>
      <c r="F7" s="23"/>
      <c r="G7" s="23"/>
      <c r="H7" s="23"/>
      <c r="I7" s="23"/>
      <c r="J7" s="14"/>
      <c r="K7" t="s">
        <v>124</v>
      </c>
    </row>
    <row r="8" ht="16.3" customHeight="1" spans="1:11">
      <c r="A8" s="13" t="s">
        <v>39</v>
      </c>
      <c r="B8" s="23"/>
      <c r="C8" s="23"/>
      <c r="D8" s="23"/>
      <c r="E8" s="23"/>
      <c r="F8" s="23"/>
      <c r="G8" s="23"/>
      <c r="H8" s="23"/>
      <c r="I8" s="23"/>
      <c r="J8" s="14"/>
      <c r="K8" t="s">
        <v>125</v>
      </c>
    </row>
    <row r="9" ht="16.3" customHeight="1" spans="1:11">
      <c r="A9" s="13" t="s">
        <v>40</v>
      </c>
      <c r="B9" s="23"/>
      <c r="C9" s="23"/>
      <c r="D9" s="23"/>
      <c r="E9" s="23"/>
      <c r="F9" s="23"/>
      <c r="G9" s="23"/>
      <c r="H9" s="23"/>
      <c r="I9" s="23"/>
      <c r="J9" s="14"/>
      <c r="K9" t="s">
        <v>125</v>
      </c>
    </row>
    <row r="10" ht="16.3" customHeight="1" spans="1:11">
      <c r="A10" s="13" t="s">
        <v>67</v>
      </c>
      <c r="B10" s="14"/>
      <c r="C10" s="6" t="s">
        <v>355</v>
      </c>
      <c r="D10" s="6" t="s">
        <v>356</v>
      </c>
      <c r="E10" s="6" t="s">
        <v>6</v>
      </c>
      <c r="F10" s="5" t="s">
        <v>36</v>
      </c>
      <c r="G10" s="10">
        <v>9.6</v>
      </c>
      <c r="H10" s="24">
        <v>77.73</v>
      </c>
      <c r="I10" s="29"/>
      <c r="J10" s="9">
        <v>746.21</v>
      </c>
      <c r="K10" t="s">
        <v>6</v>
      </c>
    </row>
    <row r="11" ht="16.3" customHeight="1" spans="1:11">
      <c r="A11" s="13" t="s">
        <v>74</v>
      </c>
      <c r="B11" s="14"/>
      <c r="C11" s="6" t="s">
        <v>357</v>
      </c>
      <c r="D11" s="6" t="s">
        <v>358</v>
      </c>
      <c r="E11" s="6" t="s">
        <v>6</v>
      </c>
      <c r="F11" s="5" t="s">
        <v>36</v>
      </c>
      <c r="G11" s="10">
        <v>84</v>
      </c>
      <c r="H11" s="24">
        <v>78.94</v>
      </c>
      <c r="I11" s="29"/>
      <c r="J11" s="9">
        <v>6630.96</v>
      </c>
      <c r="K11" t="s">
        <v>6</v>
      </c>
    </row>
    <row r="12" ht="16.3" customHeight="1" spans="1:11">
      <c r="A12" s="13" t="s">
        <v>41</v>
      </c>
      <c r="B12" s="23"/>
      <c r="C12" s="23"/>
      <c r="D12" s="23"/>
      <c r="E12" s="23"/>
      <c r="F12" s="23"/>
      <c r="G12" s="23"/>
      <c r="H12" s="23"/>
      <c r="I12" s="23"/>
      <c r="J12" s="14"/>
      <c r="K12" t="s">
        <v>125</v>
      </c>
    </row>
    <row r="13" ht="16.3" customHeight="1" spans="1:11">
      <c r="A13" s="13" t="s">
        <v>6</v>
      </c>
      <c r="B13" s="14"/>
      <c r="C13" s="6" t="s">
        <v>6</v>
      </c>
      <c r="D13" s="6" t="s">
        <v>160</v>
      </c>
      <c r="E13" s="6" t="s">
        <v>6</v>
      </c>
      <c r="F13" s="5" t="s">
        <v>6</v>
      </c>
      <c r="G13" s="8"/>
      <c r="H13" s="25"/>
      <c r="I13" s="30"/>
      <c r="J13" s="8"/>
      <c r="K13" t="s">
        <v>6</v>
      </c>
    </row>
    <row r="14" ht="16.3" customHeight="1" spans="1:11">
      <c r="A14" s="13" t="s">
        <v>75</v>
      </c>
      <c r="B14" s="14"/>
      <c r="C14" s="6" t="s">
        <v>359</v>
      </c>
      <c r="D14" s="6" t="s">
        <v>360</v>
      </c>
      <c r="E14" s="6" t="s">
        <v>361</v>
      </c>
      <c r="F14" s="5" t="s">
        <v>36</v>
      </c>
      <c r="G14" s="10">
        <v>90.668</v>
      </c>
      <c r="H14" s="24">
        <v>182.08</v>
      </c>
      <c r="I14" s="29"/>
      <c r="J14" s="9">
        <v>16508.83</v>
      </c>
      <c r="K14" t="s">
        <v>6</v>
      </c>
    </row>
    <row r="15" ht="16.3" customHeight="1" spans="1:11">
      <c r="A15" s="13" t="s">
        <v>76</v>
      </c>
      <c r="B15" s="14"/>
      <c r="C15" s="6" t="s">
        <v>362</v>
      </c>
      <c r="D15" s="6" t="s">
        <v>363</v>
      </c>
      <c r="E15" s="6" t="s">
        <v>361</v>
      </c>
      <c r="F15" s="5" t="s">
        <v>36</v>
      </c>
      <c r="G15" s="10">
        <v>660.778</v>
      </c>
      <c r="H15" s="24">
        <v>130.56</v>
      </c>
      <c r="I15" s="29"/>
      <c r="J15" s="9">
        <v>86271.18</v>
      </c>
      <c r="K15" t="s">
        <v>6</v>
      </c>
    </row>
    <row r="16" ht="16.3" customHeight="1" spans="1:11">
      <c r="A16" s="13" t="s">
        <v>6</v>
      </c>
      <c r="B16" s="14"/>
      <c r="C16" s="6" t="s">
        <v>6</v>
      </c>
      <c r="D16" s="6" t="s">
        <v>168</v>
      </c>
      <c r="E16" s="6" t="s">
        <v>6</v>
      </c>
      <c r="F16" s="5" t="s">
        <v>6</v>
      </c>
      <c r="G16" s="8"/>
      <c r="H16" s="25"/>
      <c r="I16" s="30"/>
      <c r="J16" s="8"/>
      <c r="K16" t="s">
        <v>6</v>
      </c>
    </row>
    <row r="17" ht="16.3" customHeight="1" spans="1:11">
      <c r="A17" s="13" t="s">
        <v>141</v>
      </c>
      <c r="B17" s="14"/>
      <c r="C17" s="6" t="s">
        <v>364</v>
      </c>
      <c r="D17" s="6" t="s">
        <v>356</v>
      </c>
      <c r="E17" s="6" t="s">
        <v>6</v>
      </c>
      <c r="F17" s="5" t="s">
        <v>36</v>
      </c>
      <c r="G17" s="10">
        <v>0.96</v>
      </c>
      <c r="H17" s="24">
        <v>77.73</v>
      </c>
      <c r="I17" s="29"/>
      <c r="J17" s="9">
        <v>74.62</v>
      </c>
      <c r="K17" t="s">
        <v>6</v>
      </c>
    </row>
    <row r="18" ht="16.3" customHeight="1" spans="1:11">
      <c r="A18" s="13" t="s">
        <v>145</v>
      </c>
      <c r="B18" s="14"/>
      <c r="C18" s="6" t="s">
        <v>365</v>
      </c>
      <c r="D18" s="6" t="s">
        <v>358</v>
      </c>
      <c r="E18" s="6" t="s">
        <v>6</v>
      </c>
      <c r="F18" s="5" t="s">
        <v>36</v>
      </c>
      <c r="G18" s="10">
        <v>4.8</v>
      </c>
      <c r="H18" s="24">
        <v>78.94</v>
      </c>
      <c r="I18" s="29"/>
      <c r="J18" s="9">
        <v>378.91</v>
      </c>
      <c r="K18" t="s">
        <v>6</v>
      </c>
    </row>
    <row r="19" ht="16.3" customHeight="1" spans="1:11">
      <c r="A19" s="13" t="s">
        <v>149</v>
      </c>
      <c r="B19" s="14"/>
      <c r="C19" s="6" t="s">
        <v>366</v>
      </c>
      <c r="D19" s="6" t="s">
        <v>360</v>
      </c>
      <c r="E19" s="6" t="s">
        <v>6</v>
      </c>
      <c r="F19" s="5" t="s">
        <v>36</v>
      </c>
      <c r="G19" s="10">
        <v>9.66</v>
      </c>
      <c r="H19" s="24">
        <v>102.31</v>
      </c>
      <c r="I19" s="29"/>
      <c r="J19" s="9">
        <v>988.31</v>
      </c>
      <c r="K19" t="s">
        <v>6</v>
      </c>
    </row>
    <row r="20" ht="16.3" customHeight="1" spans="1:11">
      <c r="A20" s="13" t="s">
        <v>152</v>
      </c>
      <c r="B20" s="14"/>
      <c r="C20" s="6" t="s">
        <v>367</v>
      </c>
      <c r="D20" s="6" t="s">
        <v>368</v>
      </c>
      <c r="E20" s="6" t="s">
        <v>6</v>
      </c>
      <c r="F20" s="5" t="s">
        <v>36</v>
      </c>
      <c r="G20" s="10">
        <v>23.6</v>
      </c>
      <c r="H20" s="24">
        <v>295.2</v>
      </c>
      <c r="I20" s="29"/>
      <c r="J20" s="9">
        <v>6966.72</v>
      </c>
      <c r="K20" t="s">
        <v>6</v>
      </c>
    </row>
    <row r="21" ht="16.3" customHeight="1" spans="1:11">
      <c r="A21" s="13" t="s">
        <v>42</v>
      </c>
      <c r="B21" s="23"/>
      <c r="C21" s="23"/>
      <c r="D21" s="23"/>
      <c r="E21" s="23"/>
      <c r="F21" s="23"/>
      <c r="G21" s="23"/>
      <c r="H21" s="23"/>
      <c r="I21" s="23"/>
      <c r="J21" s="14"/>
      <c r="K21" t="s">
        <v>125</v>
      </c>
    </row>
    <row r="22" ht="16.3" customHeight="1" spans="1:11">
      <c r="A22" s="13" t="s">
        <v>43</v>
      </c>
      <c r="B22" s="23"/>
      <c r="C22" s="23"/>
      <c r="D22" s="23"/>
      <c r="E22" s="23"/>
      <c r="F22" s="23"/>
      <c r="G22" s="23"/>
      <c r="H22" s="23"/>
      <c r="I22" s="23"/>
      <c r="J22" s="14"/>
      <c r="K22" t="s">
        <v>124</v>
      </c>
    </row>
    <row r="23" ht="16.3" customHeight="1" spans="1:11">
      <c r="A23" s="13" t="s">
        <v>44</v>
      </c>
      <c r="B23" s="23"/>
      <c r="C23" s="23"/>
      <c r="D23" s="23"/>
      <c r="E23" s="23"/>
      <c r="F23" s="23"/>
      <c r="G23" s="23"/>
      <c r="H23" s="23"/>
      <c r="I23" s="23"/>
      <c r="J23" s="14"/>
      <c r="K23" t="s">
        <v>125</v>
      </c>
    </row>
    <row r="24" ht="16.3" customHeight="1" spans="1:11">
      <c r="A24" s="13" t="s">
        <v>156</v>
      </c>
      <c r="B24" s="14"/>
      <c r="C24" s="6" t="s">
        <v>369</v>
      </c>
      <c r="D24" s="6" t="s">
        <v>370</v>
      </c>
      <c r="E24" s="6" t="s">
        <v>6</v>
      </c>
      <c r="F24" s="5" t="s">
        <v>36</v>
      </c>
      <c r="G24" s="10">
        <v>164.501</v>
      </c>
      <c r="H24" s="24">
        <v>63.53</v>
      </c>
      <c r="I24" s="29"/>
      <c r="J24" s="9">
        <v>10450.75</v>
      </c>
      <c r="K24" t="s">
        <v>6</v>
      </c>
    </row>
    <row r="25" ht="16.3" customHeight="1" spans="1:11">
      <c r="A25" s="13" t="s">
        <v>45</v>
      </c>
      <c r="B25" s="23"/>
      <c r="C25" s="23"/>
      <c r="D25" s="23"/>
      <c r="E25" s="23"/>
      <c r="F25" s="23"/>
      <c r="G25" s="23"/>
      <c r="H25" s="23"/>
      <c r="I25" s="23"/>
      <c r="J25" s="14"/>
      <c r="K25" t="s">
        <v>269</v>
      </c>
    </row>
    <row r="26" ht="16.3" customHeight="1" spans="1:11">
      <c r="A26" s="13" t="s">
        <v>46</v>
      </c>
      <c r="B26" s="23"/>
      <c r="C26" s="23"/>
      <c r="D26" s="23"/>
      <c r="E26" s="23"/>
      <c r="F26" s="23"/>
      <c r="G26" s="23"/>
      <c r="H26" s="23"/>
      <c r="I26" s="23"/>
      <c r="J26" s="14"/>
      <c r="K26" t="s">
        <v>270</v>
      </c>
    </row>
    <row r="27" ht="16.3" customHeight="1" spans="1:11">
      <c r="A27" s="13" t="s">
        <v>161</v>
      </c>
      <c r="B27" s="14"/>
      <c r="C27" s="6" t="s">
        <v>371</v>
      </c>
      <c r="D27" s="6" t="s">
        <v>372</v>
      </c>
      <c r="E27" s="6" t="s">
        <v>6</v>
      </c>
      <c r="F27" s="5" t="s">
        <v>36</v>
      </c>
      <c r="G27" s="10">
        <v>20.3</v>
      </c>
      <c r="H27" s="24">
        <v>13.4</v>
      </c>
      <c r="I27" s="29"/>
      <c r="J27" s="9">
        <v>272.02</v>
      </c>
      <c r="K27" t="s">
        <v>6</v>
      </c>
    </row>
    <row r="28" ht="16.3" customHeight="1" spans="1:11">
      <c r="A28" s="13" t="s">
        <v>47</v>
      </c>
      <c r="B28" s="23"/>
      <c r="C28" s="23"/>
      <c r="D28" s="23"/>
      <c r="E28" s="23"/>
      <c r="F28" s="23"/>
      <c r="G28" s="23"/>
      <c r="H28" s="23"/>
      <c r="I28" s="23"/>
      <c r="J28" s="14"/>
      <c r="K28" t="s">
        <v>300</v>
      </c>
    </row>
    <row r="29" ht="16.3" customHeight="1" spans="1:11">
      <c r="A29" s="13" t="s">
        <v>48</v>
      </c>
      <c r="B29" s="23"/>
      <c r="C29" s="23"/>
      <c r="D29" s="23"/>
      <c r="E29" s="23"/>
      <c r="F29" s="23"/>
      <c r="G29" s="23"/>
      <c r="H29" s="23"/>
      <c r="I29" s="23"/>
      <c r="J29" s="14"/>
      <c r="K29" t="s">
        <v>301</v>
      </c>
    </row>
    <row r="30" ht="17.05" customHeight="1" spans="1:11">
      <c r="A30" s="19" t="s">
        <v>373</v>
      </c>
      <c r="B30" s="26"/>
      <c r="C30" s="26"/>
      <c r="D30" s="26"/>
      <c r="E30" s="26"/>
      <c r="F30" s="26"/>
      <c r="G30" s="26"/>
      <c r="H30" s="26"/>
      <c r="I30" s="27"/>
      <c r="J30" s="9">
        <v>129288.51</v>
      </c>
      <c r="K30" s="28" t="s">
        <v>6</v>
      </c>
    </row>
  </sheetData>
  <mergeCells count="49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J9"/>
    <mergeCell ref="A10:B10"/>
    <mergeCell ref="H10:I10"/>
    <mergeCell ref="A11:B11"/>
    <mergeCell ref="H11:I11"/>
    <mergeCell ref="A12:J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J21"/>
    <mergeCell ref="A22:J22"/>
    <mergeCell ref="A23:J23"/>
    <mergeCell ref="A24:B24"/>
    <mergeCell ref="H24:I24"/>
    <mergeCell ref="A25:J25"/>
    <mergeCell ref="A26:J26"/>
    <mergeCell ref="A27:B27"/>
    <mergeCell ref="H27:I27"/>
    <mergeCell ref="A28:J28"/>
    <mergeCell ref="A29:J29"/>
    <mergeCell ref="A30:I30"/>
    <mergeCell ref="C4:C5"/>
    <mergeCell ref="D4:D5"/>
    <mergeCell ref="E4:E5"/>
    <mergeCell ref="F4:F5"/>
    <mergeCell ref="G4:G5"/>
    <mergeCell ref="A4:B5"/>
  </mergeCells>
  <pageMargins left="0.590551181102362" right="0" top="0.393700787401575" bottom="0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A1" sqref="A1:D1"/>
    </sheetView>
  </sheetViews>
  <sheetFormatPr defaultColWidth="10" defaultRowHeight="15" outlineLevelRow="7" outlineLevelCol="3"/>
  <cols>
    <col min="1" max="1" width="7.32380952380952" customWidth="1"/>
    <col min="2" max="2" width="48.552380952381" customWidth="1"/>
    <col min="3" max="3" width="16.5428571428571" customWidth="1"/>
    <col min="4" max="4" width="14.9238095238095" customWidth="1"/>
  </cols>
  <sheetData>
    <row r="1" ht="27.9" customHeight="1" spans="1:4">
      <c r="A1" s="11" t="s">
        <v>374</v>
      </c>
      <c r="B1" s="11"/>
      <c r="C1" s="11"/>
      <c r="D1" s="11"/>
    </row>
    <row r="2" ht="17.05" customHeight="1" spans="1:4">
      <c r="A2" s="12" t="s">
        <v>6</v>
      </c>
      <c r="B2" s="12"/>
      <c r="C2" s="12"/>
      <c r="D2" s="12"/>
    </row>
    <row r="3" ht="17.05" customHeight="1" spans="1:4">
      <c r="A3" s="3" t="s">
        <v>20</v>
      </c>
      <c r="B3" s="3"/>
      <c r="C3" s="3"/>
      <c r="D3" s="2" t="s">
        <v>61</v>
      </c>
    </row>
    <row r="4" ht="17.05" customHeight="1" spans="1:4">
      <c r="A4" s="4" t="s">
        <v>21</v>
      </c>
      <c r="B4" s="4" t="s">
        <v>339</v>
      </c>
      <c r="C4" s="4" t="s">
        <v>63</v>
      </c>
      <c r="D4" s="4" t="s">
        <v>375</v>
      </c>
    </row>
    <row r="5" ht="17.05" customHeight="1" spans="1:4">
      <c r="A5" s="5" t="s">
        <v>67</v>
      </c>
      <c r="B5" s="6" t="s">
        <v>101</v>
      </c>
      <c r="C5" s="8"/>
      <c r="D5" s="5" t="s">
        <v>6</v>
      </c>
    </row>
    <row r="6" ht="17.05" customHeight="1" spans="1:4">
      <c r="A6" s="5" t="s">
        <v>74</v>
      </c>
      <c r="B6" s="6" t="s">
        <v>103</v>
      </c>
      <c r="C6" s="8"/>
      <c r="D6" s="5" t="s">
        <v>6</v>
      </c>
    </row>
    <row r="7" ht="17.05" customHeight="1" spans="1:4">
      <c r="A7" s="5" t="s">
        <v>75</v>
      </c>
      <c r="B7" s="6" t="s">
        <v>105</v>
      </c>
      <c r="C7" s="8"/>
      <c r="D7" s="5" t="s">
        <v>6</v>
      </c>
    </row>
    <row r="8" ht="16.3" customHeight="1" spans="1:4">
      <c r="A8" s="13" t="s">
        <v>353</v>
      </c>
      <c r="B8" s="14"/>
      <c r="C8" s="8"/>
      <c r="D8" s="5" t="s">
        <v>376</v>
      </c>
    </row>
  </sheetData>
  <mergeCells count="4">
    <mergeCell ref="A1:D1"/>
    <mergeCell ref="A2:D2"/>
    <mergeCell ref="A3:C3"/>
    <mergeCell ref="A8:B8"/>
  </mergeCells>
  <pageMargins left="0.78740157480315" right="0" top="0.393700787401575" bottom="0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7"/>
  <sheetViews>
    <sheetView workbookViewId="0">
      <selection activeCell="A1" sqref="A1:H1"/>
    </sheetView>
  </sheetViews>
  <sheetFormatPr defaultColWidth="10" defaultRowHeight="15" outlineLevelCol="7"/>
  <cols>
    <col min="1" max="1" width="5.01904761904762" customWidth="1"/>
    <col min="2" max="2" width="10.3047619047619" customWidth="1"/>
    <col min="3" max="3" width="19.9428571428571" customWidth="1"/>
    <col min="4" max="4" width="18.9904761904762" customWidth="1"/>
    <col min="5" max="5" width="7.32380952380952" customWidth="1"/>
    <col min="6" max="6" width="7.73333333333333" customWidth="1"/>
    <col min="7" max="7" width="8.68571428571429" customWidth="1"/>
    <col min="8" max="8" width="9.09523809523809" customWidth="1"/>
  </cols>
  <sheetData>
    <row r="1" ht="25.6" customHeight="1" spans="1:8">
      <c r="A1" s="1" t="s">
        <v>377</v>
      </c>
      <c r="B1" s="1"/>
      <c r="C1" s="1"/>
      <c r="D1" s="1"/>
      <c r="E1" s="1"/>
      <c r="F1" s="1"/>
      <c r="G1" s="1"/>
      <c r="H1" s="1"/>
    </row>
    <row r="2" ht="17.85" customHeight="1" spans="1:8">
      <c r="A2" s="2" t="s">
        <v>6</v>
      </c>
      <c r="B2" s="2"/>
      <c r="C2" s="2"/>
      <c r="D2" s="2"/>
      <c r="E2" s="2"/>
      <c r="F2" s="2"/>
      <c r="G2" s="2"/>
      <c r="H2" s="2"/>
    </row>
    <row r="3" ht="17.05" customHeight="1" spans="1:8">
      <c r="A3" s="3" t="s">
        <v>20</v>
      </c>
      <c r="B3" s="3"/>
      <c r="C3" s="3"/>
      <c r="D3" s="3"/>
      <c r="E3" s="3"/>
      <c r="F3" s="3"/>
      <c r="G3" s="2" t="s">
        <v>114</v>
      </c>
      <c r="H3" s="2"/>
    </row>
    <row r="4" ht="31" customHeight="1" spans="1:8">
      <c r="A4" s="4" t="s">
        <v>21</v>
      </c>
      <c r="B4" s="4" t="s">
        <v>378</v>
      </c>
      <c r="C4" s="4" t="s">
        <v>379</v>
      </c>
      <c r="D4" s="4" t="s">
        <v>380</v>
      </c>
      <c r="E4" s="4" t="s">
        <v>381</v>
      </c>
      <c r="F4" s="5" t="s">
        <v>32</v>
      </c>
      <c r="G4" s="4" t="s">
        <v>382</v>
      </c>
      <c r="H4" s="5" t="s">
        <v>122</v>
      </c>
    </row>
    <row r="5" ht="16.3" customHeight="1" spans="1:8">
      <c r="A5" s="5" t="s">
        <v>34</v>
      </c>
      <c r="B5" s="6" t="s">
        <v>6</v>
      </c>
      <c r="C5" s="5" t="s">
        <v>383</v>
      </c>
      <c r="D5" s="6" t="s">
        <v>6</v>
      </c>
      <c r="E5" s="5" t="s">
        <v>6</v>
      </c>
      <c r="F5" s="7" t="s">
        <v>6</v>
      </c>
      <c r="G5" s="7" t="s">
        <v>6</v>
      </c>
      <c r="H5" s="8">
        <v>0</v>
      </c>
    </row>
    <row r="6" ht="16.3" customHeight="1" spans="1:8">
      <c r="A6" s="5" t="s">
        <v>67</v>
      </c>
      <c r="B6" s="6" t="s">
        <v>384</v>
      </c>
      <c r="C6" s="6" t="s">
        <v>385</v>
      </c>
      <c r="D6" s="6" t="s">
        <v>6</v>
      </c>
      <c r="E6" s="5" t="s">
        <v>10</v>
      </c>
      <c r="F6" s="7" t="s">
        <v>6</v>
      </c>
      <c r="G6" s="7" t="s">
        <v>6</v>
      </c>
      <c r="H6" s="9">
        <v>214335.29</v>
      </c>
    </row>
    <row r="7" ht="16.3" customHeight="1" spans="1:8">
      <c r="A7" s="5" t="s">
        <v>49</v>
      </c>
      <c r="B7" s="6" t="s">
        <v>6</v>
      </c>
      <c r="C7" s="5" t="s">
        <v>386</v>
      </c>
      <c r="D7" s="6" t="s">
        <v>6</v>
      </c>
      <c r="E7" s="5" t="s">
        <v>6</v>
      </c>
      <c r="F7" s="7" t="s">
        <v>6</v>
      </c>
      <c r="G7" s="7" t="s">
        <v>6</v>
      </c>
      <c r="H7" s="7" t="s">
        <v>6</v>
      </c>
    </row>
    <row r="8" ht="16.3" customHeight="1" spans="1:8">
      <c r="A8" s="5" t="s">
        <v>67</v>
      </c>
      <c r="B8" s="6" t="s">
        <v>387</v>
      </c>
      <c r="C8" s="6" t="s">
        <v>388</v>
      </c>
      <c r="D8" s="6" t="s">
        <v>389</v>
      </c>
      <c r="E8" s="5" t="s">
        <v>185</v>
      </c>
      <c r="F8" s="10">
        <v>0.841</v>
      </c>
      <c r="G8" s="10">
        <v>3363.72</v>
      </c>
      <c r="H8" s="9">
        <v>2827.21</v>
      </c>
    </row>
    <row r="9" ht="16.3" customHeight="1" spans="1:8">
      <c r="A9" s="5" t="s">
        <v>74</v>
      </c>
      <c r="B9" s="6" t="s">
        <v>390</v>
      </c>
      <c r="C9" s="6" t="s">
        <v>388</v>
      </c>
      <c r="D9" s="6" t="s">
        <v>391</v>
      </c>
      <c r="E9" s="5" t="s">
        <v>185</v>
      </c>
      <c r="F9" s="10">
        <v>0.037</v>
      </c>
      <c r="G9" s="10">
        <v>3320.35</v>
      </c>
      <c r="H9" s="9">
        <v>122.52</v>
      </c>
    </row>
    <row r="10" ht="16.3" customHeight="1" spans="1:8">
      <c r="A10" s="5" t="s">
        <v>75</v>
      </c>
      <c r="B10" s="6" t="s">
        <v>392</v>
      </c>
      <c r="C10" s="6" t="s">
        <v>388</v>
      </c>
      <c r="D10" s="6" t="s">
        <v>393</v>
      </c>
      <c r="E10" s="5" t="s">
        <v>185</v>
      </c>
      <c r="F10" s="10">
        <v>1.352</v>
      </c>
      <c r="G10" s="10">
        <v>3276.99</v>
      </c>
      <c r="H10" s="9">
        <v>4430.41</v>
      </c>
    </row>
    <row r="11" ht="16.3" customHeight="1" spans="1:8">
      <c r="A11" s="5" t="s">
        <v>76</v>
      </c>
      <c r="B11" s="6" t="s">
        <v>394</v>
      </c>
      <c r="C11" s="6" t="s">
        <v>388</v>
      </c>
      <c r="D11" s="6" t="s">
        <v>395</v>
      </c>
      <c r="E11" s="5" t="s">
        <v>185</v>
      </c>
      <c r="F11" s="10">
        <v>4.939</v>
      </c>
      <c r="G11" s="10">
        <v>3276.99</v>
      </c>
      <c r="H11" s="9">
        <v>16186.61</v>
      </c>
    </row>
    <row r="12" ht="16.3" customHeight="1" spans="1:8">
      <c r="A12" s="5" t="s">
        <v>141</v>
      </c>
      <c r="B12" s="6" t="s">
        <v>396</v>
      </c>
      <c r="C12" s="6" t="s">
        <v>388</v>
      </c>
      <c r="D12" s="6" t="s">
        <v>397</v>
      </c>
      <c r="E12" s="5" t="s">
        <v>185</v>
      </c>
      <c r="F12" s="10">
        <v>2.786</v>
      </c>
      <c r="G12" s="10">
        <v>3276.99</v>
      </c>
      <c r="H12" s="9">
        <v>9129.53</v>
      </c>
    </row>
    <row r="13" ht="16.3" customHeight="1" spans="1:8">
      <c r="A13" s="5" t="s">
        <v>145</v>
      </c>
      <c r="B13" s="6" t="s">
        <v>398</v>
      </c>
      <c r="C13" s="6" t="s">
        <v>388</v>
      </c>
      <c r="D13" s="6" t="s">
        <v>399</v>
      </c>
      <c r="E13" s="5" t="s">
        <v>185</v>
      </c>
      <c r="F13" s="10">
        <v>0.1</v>
      </c>
      <c r="G13" s="10">
        <v>3276.99</v>
      </c>
      <c r="H13" s="9">
        <v>329.17</v>
      </c>
    </row>
    <row r="14" ht="16.3" customHeight="1" spans="1:8">
      <c r="A14" s="5" t="s">
        <v>149</v>
      </c>
      <c r="B14" s="6" t="s">
        <v>400</v>
      </c>
      <c r="C14" s="6" t="s">
        <v>388</v>
      </c>
      <c r="D14" s="6" t="s">
        <v>401</v>
      </c>
      <c r="E14" s="5" t="s">
        <v>185</v>
      </c>
      <c r="F14" s="10">
        <v>0.408</v>
      </c>
      <c r="G14" s="10">
        <v>3231.21</v>
      </c>
      <c r="H14" s="9">
        <v>1318.17</v>
      </c>
    </row>
    <row r="15" ht="16.3" customHeight="1" spans="1:8">
      <c r="A15" s="5" t="s">
        <v>152</v>
      </c>
      <c r="B15" s="6" t="s">
        <v>402</v>
      </c>
      <c r="C15" s="6" t="s">
        <v>403</v>
      </c>
      <c r="D15" s="6" t="s">
        <v>404</v>
      </c>
      <c r="E15" s="5" t="s">
        <v>185</v>
      </c>
      <c r="F15" s="10">
        <v>1.342</v>
      </c>
      <c r="G15" s="10">
        <v>3939.82</v>
      </c>
      <c r="H15" s="9">
        <v>5288.5</v>
      </c>
    </row>
    <row r="16" ht="16.3" customHeight="1" spans="1:8">
      <c r="A16" s="5" t="s">
        <v>156</v>
      </c>
      <c r="B16" s="6" t="s">
        <v>405</v>
      </c>
      <c r="C16" s="6" t="s">
        <v>403</v>
      </c>
      <c r="D16" s="6" t="s">
        <v>406</v>
      </c>
      <c r="E16" s="5" t="s">
        <v>185</v>
      </c>
      <c r="F16" s="10">
        <v>3.673</v>
      </c>
      <c r="G16" s="10">
        <v>3717.7</v>
      </c>
      <c r="H16" s="9">
        <v>13655.19</v>
      </c>
    </row>
    <row r="17" ht="16.3" customHeight="1" spans="1:8">
      <c r="A17" s="5" t="s">
        <v>161</v>
      </c>
      <c r="B17" s="6" t="s">
        <v>407</v>
      </c>
      <c r="C17" s="6" t="s">
        <v>403</v>
      </c>
      <c r="D17" s="6" t="s">
        <v>408</v>
      </c>
      <c r="E17" s="5" t="s">
        <v>185</v>
      </c>
      <c r="F17" s="10">
        <v>4.287</v>
      </c>
      <c r="G17" s="10">
        <v>3717.7</v>
      </c>
      <c r="H17" s="9">
        <v>15938</v>
      </c>
    </row>
    <row r="18" ht="16.3" customHeight="1" spans="1:8">
      <c r="A18" s="5" t="s">
        <v>165</v>
      </c>
      <c r="B18" s="6" t="s">
        <v>409</v>
      </c>
      <c r="C18" s="6" t="s">
        <v>410</v>
      </c>
      <c r="D18" s="6" t="s">
        <v>411</v>
      </c>
      <c r="E18" s="5" t="s">
        <v>412</v>
      </c>
      <c r="F18" s="10">
        <v>38.829</v>
      </c>
      <c r="G18" s="10">
        <v>8.22</v>
      </c>
      <c r="H18" s="9">
        <v>319.18</v>
      </c>
    </row>
    <row r="19" ht="16.3" customHeight="1" spans="1:8">
      <c r="A19" s="5" t="s">
        <v>169</v>
      </c>
      <c r="B19" s="6" t="s">
        <v>413</v>
      </c>
      <c r="C19" s="6" t="s">
        <v>410</v>
      </c>
      <c r="D19" s="6" t="s">
        <v>414</v>
      </c>
      <c r="E19" s="5" t="s">
        <v>412</v>
      </c>
      <c r="F19" s="10">
        <v>133.817</v>
      </c>
      <c r="G19" s="10">
        <v>9.75</v>
      </c>
      <c r="H19" s="9">
        <v>1304.72</v>
      </c>
    </row>
    <row r="20" ht="16.3" customHeight="1" spans="1:8">
      <c r="A20" s="5" t="s">
        <v>171</v>
      </c>
      <c r="B20" s="6" t="s">
        <v>415</v>
      </c>
      <c r="C20" s="6" t="s">
        <v>416</v>
      </c>
      <c r="D20" s="6" t="s">
        <v>417</v>
      </c>
      <c r="E20" s="5" t="s">
        <v>412</v>
      </c>
      <c r="F20" s="10">
        <v>14.464</v>
      </c>
      <c r="G20" s="10">
        <v>8.65</v>
      </c>
      <c r="H20" s="9">
        <v>125.11</v>
      </c>
    </row>
    <row r="21" ht="16.3" customHeight="1" spans="1:8">
      <c r="A21" s="5" t="s">
        <v>174</v>
      </c>
      <c r="B21" s="6" t="s">
        <v>418</v>
      </c>
      <c r="C21" s="6" t="s">
        <v>419</v>
      </c>
      <c r="D21" s="6" t="s">
        <v>420</v>
      </c>
      <c r="E21" s="5" t="s">
        <v>412</v>
      </c>
      <c r="F21" s="10">
        <v>254.639</v>
      </c>
      <c r="G21" s="10">
        <v>3.81</v>
      </c>
      <c r="H21" s="9">
        <v>970.18</v>
      </c>
    </row>
    <row r="22" ht="16.3" customHeight="1" spans="1:8">
      <c r="A22" s="5" t="s">
        <v>177</v>
      </c>
      <c r="B22" s="6" t="s">
        <v>421</v>
      </c>
      <c r="C22" s="6" t="s">
        <v>419</v>
      </c>
      <c r="D22" s="6" t="s">
        <v>422</v>
      </c>
      <c r="E22" s="5" t="s">
        <v>185</v>
      </c>
      <c r="F22" s="10">
        <v>0.153</v>
      </c>
      <c r="G22" s="10">
        <v>3556.87</v>
      </c>
      <c r="H22" s="9">
        <v>544.2</v>
      </c>
    </row>
    <row r="23" ht="16.3" customHeight="1" spans="1:8">
      <c r="A23" s="5" t="s">
        <v>181</v>
      </c>
      <c r="B23" s="6" t="s">
        <v>423</v>
      </c>
      <c r="C23" s="6" t="s">
        <v>424</v>
      </c>
      <c r="D23" s="6" t="s">
        <v>425</v>
      </c>
      <c r="E23" s="5" t="s">
        <v>185</v>
      </c>
      <c r="F23" s="10">
        <v>0.551</v>
      </c>
      <c r="G23" s="10">
        <v>3744.47</v>
      </c>
      <c r="H23" s="9">
        <v>2063.2</v>
      </c>
    </row>
    <row r="24" ht="16.3" customHeight="1" spans="1:8">
      <c r="A24" s="5" t="s">
        <v>186</v>
      </c>
      <c r="B24" s="6" t="s">
        <v>426</v>
      </c>
      <c r="C24" s="6" t="s">
        <v>427</v>
      </c>
      <c r="D24" s="6" t="s">
        <v>425</v>
      </c>
      <c r="E24" s="5" t="s">
        <v>412</v>
      </c>
      <c r="F24" s="10">
        <v>21.639</v>
      </c>
      <c r="G24" s="10">
        <v>5.048</v>
      </c>
      <c r="H24" s="9">
        <v>109.23</v>
      </c>
    </row>
    <row r="25" ht="16.3" customHeight="1" spans="1:8">
      <c r="A25" s="5" t="s">
        <v>189</v>
      </c>
      <c r="B25" s="6" t="s">
        <v>428</v>
      </c>
      <c r="C25" s="6" t="s">
        <v>429</v>
      </c>
      <c r="D25" s="6" t="s">
        <v>6</v>
      </c>
      <c r="E25" s="5" t="s">
        <v>36</v>
      </c>
      <c r="F25" s="10">
        <v>25.028</v>
      </c>
      <c r="G25" s="10">
        <v>0.41</v>
      </c>
      <c r="H25" s="9">
        <v>10.26</v>
      </c>
    </row>
    <row r="26" ht="16.3" customHeight="1" spans="1:8">
      <c r="A26" s="5" t="s">
        <v>192</v>
      </c>
      <c r="B26" s="6" t="s">
        <v>430</v>
      </c>
      <c r="C26" s="6" t="s">
        <v>431</v>
      </c>
      <c r="D26" s="6" t="s">
        <v>6</v>
      </c>
      <c r="E26" s="5" t="s">
        <v>220</v>
      </c>
      <c r="F26" s="10">
        <v>33.954</v>
      </c>
      <c r="G26" s="10">
        <v>0.13</v>
      </c>
      <c r="H26" s="9">
        <v>4.41</v>
      </c>
    </row>
    <row r="27" ht="16.3" customHeight="1" spans="1:8">
      <c r="A27" s="5" t="s">
        <v>195</v>
      </c>
      <c r="B27" s="6" t="s">
        <v>432</v>
      </c>
      <c r="C27" s="6" t="s">
        <v>433</v>
      </c>
      <c r="D27" s="6" t="s">
        <v>6</v>
      </c>
      <c r="E27" s="5" t="s">
        <v>36</v>
      </c>
      <c r="F27" s="10">
        <v>17.053</v>
      </c>
      <c r="G27" s="10">
        <v>5.31</v>
      </c>
      <c r="H27" s="9">
        <v>90.55</v>
      </c>
    </row>
    <row r="28" ht="16.3" customHeight="1" spans="1:8">
      <c r="A28" s="5" t="s">
        <v>199</v>
      </c>
      <c r="B28" s="6" t="s">
        <v>434</v>
      </c>
      <c r="C28" s="6" t="s">
        <v>435</v>
      </c>
      <c r="D28" s="6" t="s">
        <v>6</v>
      </c>
      <c r="E28" s="5" t="s">
        <v>412</v>
      </c>
      <c r="F28" s="10">
        <v>1.26</v>
      </c>
      <c r="G28" s="10">
        <v>9.93</v>
      </c>
      <c r="H28" s="9">
        <v>12.52</v>
      </c>
    </row>
    <row r="29" ht="16.3" customHeight="1" spans="1:8">
      <c r="A29" s="5" t="s">
        <v>202</v>
      </c>
      <c r="B29" s="6" t="s">
        <v>436</v>
      </c>
      <c r="C29" s="6" t="s">
        <v>437</v>
      </c>
      <c r="D29" s="6" t="s">
        <v>6</v>
      </c>
      <c r="E29" s="5" t="s">
        <v>412</v>
      </c>
      <c r="F29" s="10">
        <v>6.312</v>
      </c>
      <c r="G29" s="10">
        <v>9.93</v>
      </c>
      <c r="H29" s="9">
        <v>62.68</v>
      </c>
    </row>
    <row r="30" ht="16.3" customHeight="1" spans="1:8">
      <c r="A30" s="5" t="s">
        <v>205</v>
      </c>
      <c r="B30" s="6" t="s">
        <v>438</v>
      </c>
      <c r="C30" s="6" t="s">
        <v>439</v>
      </c>
      <c r="D30" s="6" t="s">
        <v>6</v>
      </c>
      <c r="E30" s="5" t="s">
        <v>412</v>
      </c>
      <c r="F30" s="10">
        <v>12.095</v>
      </c>
      <c r="G30" s="10">
        <v>8.37</v>
      </c>
      <c r="H30" s="9">
        <v>101.24</v>
      </c>
    </row>
    <row r="31" ht="16.3" customHeight="1" spans="1:8">
      <c r="A31" s="5" t="s">
        <v>208</v>
      </c>
      <c r="B31" s="6" t="s">
        <v>440</v>
      </c>
      <c r="C31" s="6" t="s">
        <v>441</v>
      </c>
      <c r="D31" s="6" t="s">
        <v>442</v>
      </c>
      <c r="E31" s="5" t="s">
        <v>443</v>
      </c>
      <c r="F31" s="10">
        <v>150.96</v>
      </c>
      <c r="G31" s="10">
        <v>0.28</v>
      </c>
      <c r="H31" s="9">
        <v>42.27</v>
      </c>
    </row>
    <row r="32" ht="16.3" customHeight="1" spans="1:8">
      <c r="A32" s="5" t="s">
        <v>211</v>
      </c>
      <c r="B32" s="6" t="s">
        <v>444</v>
      </c>
      <c r="C32" s="6" t="s">
        <v>445</v>
      </c>
      <c r="D32" s="6" t="s">
        <v>446</v>
      </c>
      <c r="E32" s="5" t="s">
        <v>412</v>
      </c>
      <c r="F32" s="10">
        <v>62.938</v>
      </c>
      <c r="G32" s="10">
        <v>8.85</v>
      </c>
      <c r="H32" s="9">
        <v>557</v>
      </c>
    </row>
    <row r="33" ht="16.3" customHeight="1" spans="1:8">
      <c r="A33" s="5" t="s">
        <v>214</v>
      </c>
      <c r="B33" s="6" t="s">
        <v>447</v>
      </c>
      <c r="C33" s="6" t="s">
        <v>448</v>
      </c>
      <c r="D33" s="6" t="s">
        <v>6</v>
      </c>
      <c r="E33" s="5" t="s">
        <v>412</v>
      </c>
      <c r="F33" s="10">
        <v>1.994</v>
      </c>
      <c r="G33" s="10">
        <v>4.89</v>
      </c>
      <c r="H33" s="9">
        <v>9.75</v>
      </c>
    </row>
    <row r="34" ht="16.3" customHeight="1" spans="1:8">
      <c r="A34" s="5" t="s">
        <v>217</v>
      </c>
      <c r="B34" s="6" t="s">
        <v>449</v>
      </c>
      <c r="C34" s="6" t="s">
        <v>450</v>
      </c>
      <c r="D34" s="6" t="s">
        <v>451</v>
      </c>
      <c r="E34" s="5" t="s">
        <v>220</v>
      </c>
      <c r="F34" s="10">
        <v>1.48</v>
      </c>
      <c r="G34" s="10">
        <v>5.34</v>
      </c>
      <c r="H34" s="9">
        <v>7.9</v>
      </c>
    </row>
    <row r="35" ht="16.3" customHeight="1" spans="1:8">
      <c r="A35" s="5" t="s">
        <v>221</v>
      </c>
      <c r="B35" s="6" t="s">
        <v>452</v>
      </c>
      <c r="C35" s="6" t="s">
        <v>453</v>
      </c>
      <c r="D35" s="6" t="s">
        <v>454</v>
      </c>
      <c r="E35" s="5" t="s">
        <v>412</v>
      </c>
      <c r="F35" s="10">
        <v>53.195</v>
      </c>
      <c r="G35" s="10">
        <v>13.82</v>
      </c>
      <c r="H35" s="9">
        <v>735.15</v>
      </c>
    </row>
    <row r="36" ht="16.3" customHeight="1" spans="1:8">
      <c r="A36" s="5" t="s">
        <v>224</v>
      </c>
      <c r="B36" s="6" t="s">
        <v>455</v>
      </c>
      <c r="C36" s="6" t="s">
        <v>456</v>
      </c>
      <c r="D36" s="6" t="s">
        <v>6</v>
      </c>
      <c r="E36" s="5" t="s">
        <v>412</v>
      </c>
      <c r="F36" s="10">
        <v>27.613</v>
      </c>
      <c r="G36" s="10">
        <v>5.73</v>
      </c>
      <c r="H36" s="9">
        <v>158.22</v>
      </c>
    </row>
    <row r="37" ht="27.9" customHeight="1" spans="1:8">
      <c r="A37" s="5" t="s">
        <v>228</v>
      </c>
      <c r="B37" s="6" t="s">
        <v>457</v>
      </c>
      <c r="C37" s="6" t="s">
        <v>458</v>
      </c>
      <c r="D37" s="6" t="s">
        <v>459</v>
      </c>
      <c r="E37" s="5" t="s">
        <v>412</v>
      </c>
      <c r="F37" s="10">
        <v>4148.309</v>
      </c>
      <c r="G37" s="10">
        <v>0.384</v>
      </c>
      <c r="H37" s="9">
        <v>1592.95</v>
      </c>
    </row>
    <row r="38" ht="16.3" customHeight="1" spans="1:8">
      <c r="A38" s="5" t="s">
        <v>232</v>
      </c>
      <c r="B38" s="6" t="s">
        <v>460</v>
      </c>
      <c r="C38" s="6" t="s">
        <v>461</v>
      </c>
      <c r="D38" s="6" t="s">
        <v>459</v>
      </c>
      <c r="E38" s="5" t="s">
        <v>412</v>
      </c>
      <c r="F38" s="10">
        <v>0.004</v>
      </c>
      <c r="G38" s="10">
        <v>0.384</v>
      </c>
      <c r="H38" s="8"/>
    </row>
    <row r="39" ht="27.9" customHeight="1" spans="1:8">
      <c r="A39" s="5" t="s">
        <v>236</v>
      </c>
      <c r="B39" s="6" t="s">
        <v>462</v>
      </c>
      <c r="C39" s="6" t="s">
        <v>463</v>
      </c>
      <c r="D39" s="6" t="s">
        <v>464</v>
      </c>
      <c r="E39" s="5" t="s">
        <v>412</v>
      </c>
      <c r="F39" s="10">
        <v>115610.553</v>
      </c>
      <c r="G39" s="10">
        <v>0.388</v>
      </c>
      <c r="H39" s="9">
        <v>44856.89</v>
      </c>
    </row>
    <row r="40" ht="16.3" customHeight="1" spans="1:8">
      <c r="A40" s="5" t="s">
        <v>240</v>
      </c>
      <c r="B40" s="6" t="s">
        <v>465</v>
      </c>
      <c r="C40" s="6" t="s">
        <v>466</v>
      </c>
      <c r="D40" s="6" t="s">
        <v>467</v>
      </c>
      <c r="E40" s="5" t="s">
        <v>130</v>
      </c>
      <c r="F40" s="10">
        <v>8.866</v>
      </c>
      <c r="G40" s="10">
        <v>167.09</v>
      </c>
      <c r="H40" s="9">
        <v>1481.43</v>
      </c>
    </row>
    <row r="41" ht="16.3" customHeight="1" spans="1:8">
      <c r="A41" s="5" t="s">
        <v>244</v>
      </c>
      <c r="B41" s="6" t="s">
        <v>468</v>
      </c>
      <c r="C41" s="6" t="s">
        <v>469</v>
      </c>
      <c r="D41" s="6" t="s">
        <v>467</v>
      </c>
      <c r="E41" s="5" t="s">
        <v>130</v>
      </c>
      <c r="F41" s="10">
        <v>0.041</v>
      </c>
      <c r="G41" s="10">
        <v>167.09</v>
      </c>
      <c r="H41" s="9">
        <v>6.91</v>
      </c>
    </row>
    <row r="42" ht="16.3" customHeight="1" spans="1:8">
      <c r="A42" s="5" t="s">
        <v>248</v>
      </c>
      <c r="B42" s="6" t="s">
        <v>470</v>
      </c>
      <c r="C42" s="6" t="s">
        <v>471</v>
      </c>
      <c r="D42" s="6" t="s">
        <v>6</v>
      </c>
      <c r="E42" s="5" t="s">
        <v>130</v>
      </c>
      <c r="F42" s="10">
        <v>218.315</v>
      </c>
      <c r="G42" s="10">
        <v>131.4</v>
      </c>
      <c r="H42" s="9">
        <v>28686.65</v>
      </c>
    </row>
    <row r="43" ht="16.3" customHeight="1" spans="1:8">
      <c r="A43" s="5" t="s">
        <v>254</v>
      </c>
      <c r="B43" s="6" t="s">
        <v>472</v>
      </c>
      <c r="C43" s="6" t="s">
        <v>473</v>
      </c>
      <c r="D43" s="6" t="s">
        <v>6</v>
      </c>
      <c r="E43" s="5" t="s">
        <v>130</v>
      </c>
      <c r="F43" s="10">
        <v>2.087</v>
      </c>
      <c r="G43" s="10">
        <v>576</v>
      </c>
      <c r="H43" s="9">
        <v>1201.9</v>
      </c>
    </row>
    <row r="44" ht="25.6" customHeight="1" spans="1:8">
      <c r="A44" s="1" t="s">
        <v>377</v>
      </c>
      <c r="B44" s="1"/>
      <c r="C44" s="1"/>
      <c r="D44" s="1"/>
      <c r="E44" s="1"/>
      <c r="F44" s="1"/>
      <c r="G44" s="1"/>
      <c r="H44" s="1"/>
    </row>
    <row r="45" ht="17.85" customHeight="1" spans="1:8">
      <c r="A45" s="2" t="s">
        <v>6</v>
      </c>
      <c r="B45" s="2"/>
      <c r="C45" s="2"/>
      <c r="D45" s="2"/>
      <c r="E45" s="2"/>
      <c r="F45" s="2"/>
      <c r="G45" s="2"/>
      <c r="H45" s="2"/>
    </row>
    <row r="46" ht="17.05" customHeight="1" spans="1:8">
      <c r="A46" s="3" t="s">
        <v>20</v>
      </c>
      <c r="B46" s="3"/>
      <c r="C46" s="3"/>
      <c r="D46" s="3"/>
      <c r="E46" s="3"/>
      <c r="F46" s="3"/>
      <c r="G46" s="2" t="s">
        <v>159</v>
      </c>
      <c r="H46" s="2"/>
    </row>
    <row r="47" ht="31" customHeight="1" spans="1:8">
      <c r="A47" s="4" t="s">
        <v>21</v>
      </c>
      <c r="B47" s="4" t="s">
        <v>378</v>
      </c>
      <c r="C47" s="4" t="s">
        <v>379</v>
      </c>
      <c r="D47" s="4" t="s">
        <v>380</v>
      </c>
      <c r="E47" s="4" t="s">
        <v>381</v>
      </c>
      <c r="F47" s="5" t="s">
        <v>32</v>
      </c>
      <c r="G47" s="4" t="s">
        <v>382</v>
      </c>
      <c r="H47" s="5" t="s">
        <v>122</v>
      </c>
    </row>
    <row r="48" ht="16.3" customHeight="1" spans="1:8">
      <c r="A48" s="5" t="s">
        <v>261</v>
      </c>
      <c r="B48" s="6" t="s">
        <v>474</v>
      </c>
      <c r="C48" s="6" t="s">
        <v>475</v>
      </c>
      <c r="D48" s="6" t="s">
        <v>476</v>
      </c>
      <c r="E48" s="5" t="s">
        <v>130</v>
      </c>
      <c r="F48" s="10">
        <v>234.485</v>
      </c>
      <c r="G48" s="10">
        <v>81.39</v>
      </c>
      <c r="H48" s="9">
        <v>19084.72</v>
      </c>
    </row>
    <row r="49" ht="16.3" customHeight="1" spans="1:8">
      <c r="A49" s="5" t="s">
        <v>265</v>
      </c>
      <c r="B49" s="6" t="s">
        <v>477</v>
      </c>
      <c r="C49" s="6" t="s">
        <v>475</v>
      </c>
      <c r="D49" s="6" t="s">
        <v>478</v>
      </c>
      <c r="E49" s="5" t="s">
        <v>130</v>
      </c>
      <c r="F49" s="10">
        <v>0.767</v>
      </c>
      <c r="G49" s="10">
        <v>81.39</v>
      </c>
      <c r="H49" s="9">
        <v>62.43</v>
      </c>
    </row>
    <row r="50" ht="16.3" customHeight="1" spans="1:8">
      <c r="A50" s="5" t="s">
        <v>272</v>
      </c>
      <c r="B50" s="6" t="s">
        <v>479</v>
      </c>
      <c r="C50" s="6" t="s">
        <v>480</v>
      </c>
      <c r="D50" s="6" t="s">
        <v>481</v>
      </c>
      <c r="E50" s="5" t="s">
        <v>130</v>
      </c>
      <c r="F50" s="10">
        <v>3.142</v>
      </c>
      <c r="G50" s="10">
        <v>336</v>
      </c>
      <c r="H50" s="9">
        <v>1055.83</v>
      </c>
    </row>
    <row r="51" ht="27.9" customHeight="1" spans="1:8">
      <c r="A51" s="5" t="s">
        <v>277</v>
      </c>
      <c r="B51" s="6" t="s">
        <v>482</v>
      </c>
      <c r="C51" s="6" t="s">
        <v>483</v>
      </c>
      <c r="D51" s="6" t="s">
        <v>484</v>
      </c>
      <c r="E51" s="5" t="s">
        <v>412</v>
      </c>
      <c r="F51" s="10">
        <v>28166.456</v>
      </c>
      <c r="G51" s="10">
        <v>0.21</v>
      </c>
      <c r="H51" s="9">
        <v>5914.96</v>
      </c>
    </row>
    <row r="52" ht="16.3" customHeight="1" spans="1:8">
      <c r="A52" s="5" t="s">
        <v>281</v>
      </c>
      <c r="B52" s="6" t="s">
        <v>485</v>
      </c>
      <c r="C52" s="6" t="s">
        <v>486</v>
      </c>
      <c r="D52" s="6" t="s">
        <v>6</v>
      </c>
      <c r="E52" s="5" t="s">
        <v>412</v>
      </c>
      <c r="F52" s="10">
        <v>16</v>
      </c>
      <c r="G52" s="10">
        <v>0.54</v>
      </c>
      <c r="H52" s="9">
        <v>8.64</v>
      </c>
    </row>
    <row r="53" ht="16.3" customHeight="1" spans="1:8">
      <c r="A53" s="5" t="s">
        <v>285</v>
      </c>
      <c r="B53" s="6" t="s">
        <v>487</v>
      </c>
      <c r="C53" s="6" t="s">
        <v>488</v>
      </c>
      <c r="D53" s="6" t="s">
        <v>6</v>
      </c>
      <c r="E53" s="5" t="s">
        <v>130</v>
      </c>
      <c r="F53" s="10">
        <v>0.085</v>
      </c>
      <c r="G53" s="10">
        <v>29.01</v>
      </c>
      <c r="H53" s="9">
        <v>2.47</v>
      </c>
    </row>
    <row r="54" ht="16.3" customHeight="1" spans="1:8">
      <c r="A54" s="5" t="s">
        <v>289</v>
      </c>
      <c r="B54" s="6" t="s">
        <v>489</v>
      </c>
      <c r="C54" s="6" t="s">
        <v>490</v>
      </c>
      <c r="D54" s="6" t="s">
        <v>6</v>
      </c>
      <c r="E54" s="5" t="s">
        <v>130</v>
      </c>
      <c r="F54" s="10">
        <v>37.271</v>
      </c>
      <c r="G54" s="10">
        <v>30</v>
      </c>
      <c r="H54" s="9">
        <v>1118.12</v>
      </c>
    </row>
    <row r="55" ht="16.3" customHeight="1" spans="1:8">
      <c r="A55" s="5" t="s">
        <v>293</v>
      </c>
      <c r="B55" s="6" t="s">
        <v>491</v>
      </c>
      <c r="C55" s="6" t="s">
        <v>492</v>
      </c>
      <c r="D55" s="6" t="s">
        <v>425</v>
      </c>
      <c r="E55" s="5" t="s">
        <v>130</v>
      </c>
      <c r="F55" s="10">
        <v>9.073</v>
      </c>
      <c r="G55" s="10">
        <v>81.39</v>
      </c>
      <c r="H55" s="9">
        <v>738.43</v>
      </c>
    </row>
    <row r="56" ht="27.9" customHeight="1" spans="1:8">
      <c r="A56" s="5" t="s">
        <v>296</v>
      </c>
      <c r="B56" s="6" t="s">
        <v>493</v>
      </c>
      <c r="C56" s="6" t="s">
        <v>494</v>
      </c>
      <c r="D56" s="6" t="s">
        <v>495</v>
      </c>
      <c r="E56" s="5" t="s">
        <v>496</v>
      </c>
      <c r="F56" s="10">
        <v>2362.082</v>
      </c>
      <c r="G56" s="10">
        <v>0.35</v>
      </c>
      <c r="H56" s="9">
        <v>826.73</v>
      </c>
    </row>
    <row r="57" ht="16.3" customHeight="1" spans="1:8">
      <c r="A57" s="5" t="s">
        <v>302</v>
      </c>
      <c r="B57" s="6" t="s">
        <v>497</v>
      </c>
      <c r="C57" s="6" t="s">
        <v>498</v>
      </c>
      <c r="D57" s="6" t="s">
        <v>499</v>
      </c>
      <c r="E57" s="5" t="s">
        <v>252</v>
      </c>
      <c r="F57" s="10">
        <v>128.927</v>
      </c>
      <c r="G57" s="10">
        <v>0.99</v>
      </c>
      <c r="H57" s="9">
        <v>127.64</v>
      </c>
    </row>
    <row r="58" ht="16.3" customHeight="1" spans="1:8">
      <c r="A58" s="5" t="s">
        <v>307</v>
      </c>
      <c r="B58" s="6" t="s">
        <v>500</v>
      </c>
      <c r="C58" s="6" t="s">
        <v>501</v>
      </c>
      <c r="D58" s="6" t="s">
        <v>6</v>
      </c>
      <c r="E58" s="5" t="s">
        <v>130</v>
      </c>
      <c r="F58" s="10">
        <v>1.686</v>
      </c>
      <c r="G58" s="10">
        <v>2106</v>
      </c>
      <c r="H58" s="9">
        <v>3549.81</v>
      </c>
    </row>
    <row r="59" ht="16.3" customHeight="1" spans="1:8">
      <c r="A59" s="5" t="s">
        <v>311</v>
      </c>
      <c r="B59" s="6" t="s">
        <v>502</v>
      </c>
      <c r="C59" s="6" t="s">
        <v>503</v>
      </c>
      <c r="D59" s="6" t="s">
        <v>6</v>
      </c>
      <c r="E59" s="5" t="s">
        <v>130</v>
      </c>
      <c r="F59" s="10">
        <v>0.341</v>
      </c>
      <c r="G59" s="10">
        <v>1858</v>
      </c>
      <c r="H59" s="9">
        <v>632.68</v>
      </c>
    </row>
    <row r="60" ht="16.3" customHeight="1" spans="1:8">
      <c r="A60" s="5" t="s">
        <v>315</v>
      </c>
      <c r="B60" s="6" t="s">
        <v>504</v>
      </c>
      <c r="C60" s="6" t="s">
        <v>505</v>
      </c>
      <c r="D60" s="6" t="s">
        <v>6</v>
      </c>
      <c r="E60" s="5" t="s">
        <v>130</v>
      </c>
      <c r="F60" s="10">
        <v>7.217</v>
      </c>
      <c r="G60" s="10">
        <v>1379</v>
      </c>
      <c r="H60" s="9">
        <v>9952.29</v>
      </c>
    </row>
    <row r="61" ht="16.3" customHeight="1" spans="1:8">
      <c r="A61" s="5" t="s">
        <v>318</v>
      </c>
      <c r="B61" s="6" t="s">
        <v>506</v>
      </c>
      <c r="C61" s="6" t="s">
        <v>507</v>
      </c>
      <c r="D61" s="6" t="s">
        <v>508</v>
      </c>
      <c r="E61" s="5" t="s">
        <v>36</v>
      </c>
      <c r="F61" s="10">
        <v>108.834</v>
      </c>
      <c r="G61" s="10">
        <v>13.74</v>
      </c>
      <c r="H61" s="9">
        <v>1495.38</v>
      </c>
    </row>
    <row r="62" ht="16.3" customHeight="1" spans="1:8">
      <c r="A62" s="5" t="s">
        <v>322</v>
      </c>
      <c r="B62" s="6" t="s">
        <v>509</v>
      </c>
      <c r="C62" s="6" t="s">
        <v>507</v>
      </c>
      <c r="D62" s="6" t="s">
        <v>510</v>
      </c>
      <c r="E62" s="5" t="s">
        <v>36</v>
      </c>
      <c r="F62" s="10">
        <v>1.707</v>
      </c>
      <c r="G62" s="10">
        <v>26.55</v>
      </c>
      <c r="H62" s="9">
        <v>45.32</v>
      </c>
    </row>
    <row r="63" ht="16.3" customHeight="1" spans="1:8">
      <c r="A63" s="5" t="s">
        <v>327</v>
      </c>
      <c r="B63" s="6" t="s">
        <v>511</v>
      </c>
      <c r="C63" s="6" t="s">
        <v>223</v>
      </c>
      <c r="D63" s="6" t="s">
        <v>512</v>
      </c>
      <c r="E63" s="5" t="s">
        <v>36</v>
      </c>
      <c r="F63" s="10">
        <v>552.094</v>
      </c>
      <c r="G63" s="10">
        <v>140</v>
      </c>
      <c r="H63" s="9">
        <v>77293.17</v>
      </c>
    </row>
    <row r="64" ht="16.3" customHeight="1" spans="1:8">
      <c r="A64" s="5" t="s">
        <v>331</v>
      </c>
      <c r="B64" s="6" t="s">
        <v>513</v>
      </c>
      <c r="C64" s="6" t="s">
        <v>514</v>
      </c>
      <c r="D64" s="6" t="s">
        <v>515</v>
      </c>
      <c r="E64" s="5" t="s">
        <v>252</v>
      </c>
      <c r="F64" s="10">
        <v>55.862</v>
      </c>
      <c r="G64" s="10">
        <v>16.46</v>
      </c>
      <c r="H64" s="9">
        <v>919.49</v>
      </c>
    </row>
    <row r="65" ht="16.3" customHeight="1" spans="1:8">
      <c r="A65" s="5" t="s">
        <v>335</v>
      </c>
      <c r="B65" s="6" t="s">
        <v>516</v>
      </c>
      <c r="C65" s="6" t="s">
        <v>517</v>
      </c>
      <c r="D65" s="6" t="s">
        <v>6</v>
      </c>
      <c r="E65" s="5" t="s">
        <v>412</v>
      </c>
      <c r="F65" s="10">
        <v>7.15</v>
      </c>
      <c r="G65" s="10">
        <v>12.58</v>
      </c>
      <c r="H65" s="9">
        <v>89.94</v>
      </c>
    </row>
    <row r="66" ht="27.9" customHeight="1" spans="1:8">
      <c r="A66" s="5" t="s">
        <v>518</v>
      </c>
      <c r="B66" s="6" t="s">
        <v>519</v>
      </c>
      <c r="C66" s="6" t="s">
        <v>520</v>
      </c>
      <c r="D66" s="6" t="s">
        <v>521</v>
      </c>
      <c r="E66" s="5" t="s">
        <v>412</v>
      </c>
      <c r="F66" s="10">
        <v>34.663</v>
      </c>
      <c r="G66" s="10">
        <v>39.5</v>
      </c>
      <c r="H66" s="9">
        <v>1369.19</v>
      </c>
    </row>
    <row r="67" ht="16.3" customHeight="1" spans="1:8">
      <c r="A67" s="5" t="s">
        <v>522</v>
      </c>
      <c r="B67" s="6" t="s">
        <v>523</v>
      </c>
      <c r="C67" s="6" t="s">
        <v>524</v>
      </c>
      <c r="D67" s="6" t="s">
        <v>6</v>
      </c>
      <c r="E67" s="5" t="s">
        <v>412</v>
      </c>
      <c r="F67" s="10">
        <v>52.724</v>
      </c>
      <c r="G67" s="10">
        <v>1.02</v>
      </c>
      <c r="H67" s="9">
        <v>53.78</v>
      </c>
    </row>
    <row r="68" ht="16.3" customHeight="1" spans="1:8">
      <c r="A68" s="5" t="s">
        <v>525</v>
      </c>
      <c r="B68" s="6" t="s">
        <v>526</v>
      </c>
      <c r="C68" s="6" t="s">
        <v>527</v>
      </c>
      <c r="D68" s="6" t="s">
        <v>6</v>
      </c>
      <c r="E68" s="5" t="s">
        <v>412</v>
      </c>
      <c r="F68" s="10">
        <v>5.035</v>
      </c>
      <c r="G68" s="10">
        <v>24.28</v>
      </c>
      <c r="H68" s="9">
        <v>122.25</v>
      </c>
    </row>
    <row r="69" ht="16.3" customHeight="1" spans="1:8">
      <c r="A69" s="5" t="s">
        <v>528</v>
      </c>
      <c r="B69" s="6" t="s">
        <v>529</v>
      </c>
      <c r="C69" s="6" t="s">
        <v>530</v>
      </c>
      <c r="D69" s="6" t="s">
        <v>6</v>
      </c>
      <c r="E69" s="5" t="s">
        <v>412</v>
      </c>
      <c r="F69" s="10">
        <v>107.453</v>
      </c>
      <c r="G69" s="10">
        <v>5.1</v>
      </c>
      <c r="H69" s="9">
        <v>548.01</v>
      </c>
    </row>
    <row r="70" ht="16.3" customHeight="1" spans="1:8">
      <c r="A70" s="5" t="s">
        <v>531</v>
      </c>
      <c r="B70" s="6" t="s">
        <v>532</v>
      </c>
      <c r="C70" s="6" t="s">
        <v>533</v>
      </c>
      <c r="D70" s="6" t="s">
        <v>6</v>
      </c>
      <c r="E70" s="5" t="s">
        <v>412</v>
      </c>
      <c r="F70" s="10">
        <v>8.059</v>
      </c>
      <c r="G70" s="10">
        <v>6.13</v>
      </c>
      <c r="H70" s="9">
        <v>49.4</v>
      </c>
    </row>
    <row r="71" ht="16.3" customHeight="1" spans="1:8">
      <c r="A71" s="5" t="s">
        <v>534</v>
      </c>
      <c r="B71" s="6" t="s">
        <v>535</v>
      </c>
      <c r="C71" s="6" t="s">
        <v>536</v>
      </c>
      <c r="D71" s="6" t="s">
        <v>6</v>
      </c>
      <c r="E71" s="5" t="s">
        <v>412</v>
      </c>
      <c r="F71" s="10">
        <v>14.004</v>
      </c>
      <c r="G71" s="10">
        <v>4.12</v>
      </c>
      <c r="H71" s="9">
        <v>57.7</v>
      </c>
    </row>
    <row r="72" ht="16.3" customHeight="1" spans="1:8">
      <c r="A72" s="5" t="s">
        <v>537</v>
      </c>
      <c r="B72" s="6" t="s">
        <v>538</v>
      </c>
      <c r="C72" s="6" t="s">
        <v>539</v>
      </c>
      <c r="D72" s="6" t="s">
        <v>6</v>
      </c>
      <c r="E72" s="5" t="s">
        <v>412</v>
      </c>
      <c r="F72" s="10">
        <v>94.165</v>
      </c>
      <c r="G72" s="10">
        <v>4.47</v>
      </c>
      <c r="H72" s="9">
        <v>420.92</v>
      </c>
    </row>
    <row r="73" ht="16.3" customHeight="1" spans="1:8">
      <c r="A73" s="5" t="s">
        <v>540</v>
      </c>
      <c r="B73" s="6" t="s">
        <v>541</v>
      </c>
      <c r="C73" s="6" t="s">
        <v>542</v>
      </c>
      <c r="D73" s="6" t="s">
        <v>6</v>
      </c>
      <c r="E73" s="5" t="s">
        <v>412</v>
      </c>
      <c r="F73" s="10">
        <v>0.915</v>
      </c>
      <c r="G73" s="10">
        <v>7.26</v>
      </c>
      <c r="H73" s="9">
        <v>6.64</v>
      </c>
    </row>
    <row r="74" ht="16.3" customHeight="1" spans="1:8">
      <c r="A74" s="5" t="s">
        <v>543</v>
      </c>
      <c r="B74" s="6" t="s">
        <v>544</v>
      </c>
      <c r="C74" s="6" t="s">
        <v>545</v>
      </c>
      <c r="D74" s="6" t="s">
        <v>6</v>
      </c>
      <c r="E74" s="5" t="s">
        <v>412</v>
      </c>
      <c r="F74" s="10">
        <v>0.806</v>
      </c>
      <c r="G74" s="10">
        <v>6.68</v>
      </c>
      <c r="H74" s="9">
        <v>5.38</v>
      </c>
    </row>
    <row r="75" ht="16.3" customHeight="1" spans="1:8">
      <c r="A75" s="5" t="s">
        <v>546</v>
      </c>
      <c r="B75" s="6" t="s">
        <v>547</v>
      </c>
      <c r="C75" s="6" t="s">
        <v>548</v>
      </c>
      <c r="D75" s="6" t="s">
        <v>6</v>
      </c>
      <c r="E75" s="5" t="s">
        <v>412</v>
      </c>
      <c r="F75" s="10">
        <v>242.232</v>
      </c>
      <c r="G75" s="10">
        <v>0.71</v>
      </c>
      <c r="H75" s="9">
        <v>171.98</v>
      </c>
    </row>
    <row r="76" ht="16.3" customHeight="1" spans="1:8">
      <c r="A76" s="5" t="s">
        <v>549</v>
      </c>
      <c r="B76" s="6" t="s">
        <v>550</v>
      </c>
      <c r="C76" s="6" t="s">
        <v>551</v>
      </c>
      <c r="D76" s="6" t="s">
        <v>6</v>
      </c>
      <c r="E76" s="5" t="s">
        <v>412</v>
      </c>
      <c r="F76" s="10">
        <v>22.385</v>
      </c>
      <c r="G76" s="10">
        <v>2.92</v>
      </c>
      <c r="H76" s="9">
        <v>65.36</v>
      </c>
    </row>
    <row r="77" ht="16.3" customHeight="1" spans="1:8">
      <c r="A77" s="5" t="s">
        <v>552</v>
      </c>
      <c r="B77" s="6" t="s">
        <v>553</v>
      </c>
      <c r="C77" s="6" t="s">
        <v>554</v>
      </c>
      <c r="D77" s="6" t="s">
        <v>6</v>
      </c>
      <c r="E77" s="5" t="s">
        <v>412</v>
      </c>
      <c r="F77" s="10">
        <v>9.966</v>
      </c>
      <c r="G77" s="10">
        <v>21.45</v>
      </c>
      <c r="H77" s="9">
        <v>213.76</v>
      </c>
    </row>
    <row r="78" ht="16.3" customHeight="1" spans="1:8">
      <c r="A78" s="5" t="s">
        <v>555</v>
      </c>
      <c r="B78" s="6" t="s">
        <v>556</v>
      </c>
      <c r="C78" s="6" t="s">
        <v>557</v>
      </c>
      <c r="D78" s="6" t="s">
        <v>6</v>
      </c>
      <c r="E78" s="5" t="s">
        <v>412</v>
      </c>
      <c r="F78" s="10">
        <v>0.503</v>
      </c>
      <c r="G78" s="10">
        <v>11.31</v>
      </c>
      <c r="H78" s="9">
        <v>5.69</v>
      </c>
    </row>
    <row r="79" ht="27.9" customHeight="1" spans="1:8">
      <c r="A79" s="5" t="s">
        <v>558</v>
      </c>
      <c r="B79" s="6" t="s">
        <v>559</v>
      </c>
      <c r="C79" s="6" t="s">
        <v>560</v>
      </c>
      <c r="D79" s="6" t="s">
        <v>561</v>
      </c>
      <c r="E79" s="5" t="s">
        <v>412</v>
      </c>
      <c r="F79" s="10">
        <v>1555.561</v>
      </c>
      <c r="G79" s="10">
        <v>3.57</v>
      </c>
      <c r="H79" s="9">
        <v>5553.35</v>
      </c>
    </row>
    <row r="80" ht="16.3" customHeight="1" spans="1:8">
      <c r="A80" s="5" t="s">
        <v>562</v>
      </c>
      <c r="B80" s="6" t="s">
        <v>563</v>
      </c>
      <c r="C80" s="6" t="s">
        <v>564</v>
      </c>
      <c r="D80" s="6" t="s">
        <v>565</v>
      </c>
      <c r="E80" s="5" t="s">
        <v>412</v>
      </c>
      <c r="F80" s="10">
        <v>37.447</v>
      </c>
      <c r="G80" s="10">
        <v>17</v>
      </c>
      <c r="H80" s="9">
        <v>636.61</v>
      </c>
    </row>
    <row r="81" ht="27.9" customHeight="1" spans="1:8">
      <c r="A81" s="5" t="s">
        <v>566</v>
      </c>
      <c r="B81" s="6" t="s">
        <v>567</v>
      </c>
      <c r="C81" s="6" t="s">
        <v>568</v>
      </c>
      <c r="D81" s="6" t="s">
        <v>569</v>
      </c>
      <c r="E81" s="5" t="s">
        <v>412</v>
      </c>
      <c r="F81" s="10">
        <v>124.825</v>
      </c>
      <c r="G81" s="10">
        <v>5.1</v>
      </c>
      <c r="H81" s="9">
        <v>636.61</v>
      </c>
    </row>
    <row r="82" ht="16.3" customHeight="1" spans="1:8">
      <c r="A82" s="5" t="s">
        <v>570</v>
      </c>
      <c r="B82" s="6" t="s">
        <v>571</v>
      </c>
      <c r="C82" s="6" t="s">
        <v>572</v>
      </c>
      <c r="D82" s="6" t="s">
        <v>6</v>
      </c>
      <c r="E82" s="5" t="s">
        <v>130</v>
      </c>
      <c r="F82" s="10">
        <v>50.172</v>
      </c>
      <c r="G82" s="10">
        <v>2.05</v>
      </c>
      <c r="H82" s="9">
        <v>102.85</v>
      </c>
    </row>
    <row r="83" ht="16.3" customHeight="1" spans="1:8">
      <c r="A83" s="5" t="s">
        <v>573</v>
      </c>
      <c r="B83" s="6" t="s">
        <v>574</v>
      </c>
      <c r="C83" s="6" t="s">
        <v>575</v>
      </c>
      <c r="D83" s="6" t="s">
        <v>6</v>
      </c>
      <c r="E83" s="5" t="s">
        <v>412</v>
      </c>
      <c r="F83" s="10">
        <v>17.805</v>
      </c>
      <c r="G83" s="10">
        <v>2.88</v>
      </c>
      <c r="H83" s="9">
        <v>51.28</v>
      </c>
    </row>
    <row r="84" ht="16.3" customHeight="1" spans="1:8">
      <c r="A84" s="5" t="s">
        <v>576</v>
      </c>
      <c r="B84" s="6" t="s">
        <v>577</v>
      </c>
      <c r="C84" s="6" t="s">
        <v>578</v>
      </c>
      <c r="D84" s="6" t="s">
        <v>6</v>
      </c>
      <c r="E84" s="5" t="s">
        <v>130</v>
      </c>
      <c r="F84" s="10">
        <v>35.611</v>
      </c>
      <c r="G84" s="10">
        <v>4.01</v>
      </c>
      <c r="H84" s="9">
        <v>142.8</v>
      </c>
    </row>
    <row r="85" ht="25.6" customHeight="1" spans="1:8">
      <c r="A85" s="1" t="s">
        <v>377</v>
      </c>
      <c r="B85" s="1"/>
      <c r="C85" s="1"/>
      <c r="D85" s="1"/>
      <c r="E85" s="1"/>
      <c r="F85" s="1"/>
      <c r="G85" s="1"/>
      <c r="H85" s="1"/>
    </row>
    <row r="86" ht="17.85" customHeight="1" spans="1:8">
      <c r="A86" s="2" t="s">
        <v>6</v>
      </c>
      <c r="B86" s="2"/>
      <c r="C86" s="2"/>
      <c r="D86" s="2"/>
      <c r="E86" s="2"/>
      <c r="F86" s="2"/>
      <c r="G86" s="2"/>
      <c r="H86" s="2"/>
    </row>
    <row r="87" ht="17.05" customHeight="1" spans="1:8">
      <c r="A87" s="3" t="s">
        <v>20</v>
      </c>
      <c r="B87" s="3"/>
      <c r="C87" s="3"/>
      <c r="D87" s="3"/>
      <c r="E87" s="3"/>
      <c r="F87" s="3"/>
      <c r="G87" s="2" t="s">
        <v>198</v>
      </c>
      <c r="H87" s="2"/>
    </row>
    <row r="88" ht="31" customHeight="1" spans="1:8">
      <c r="A88" s="4" t="s">
        <v>21</v>
      </c>
      <c r="B88" s="4" t="s">
        <v>378</v>
      </c>
      <c r="C88" s="4" t="s">
        <v>379</v>
      </c>
      <c r="D88" s="4" t="s">
        <v>380</v>
      </c>
      <c r="E88" s="4" t="s">
        <v>381</v>
      </c>
      <c r="F88" s="5" t="s">
        <v>32</v>
      </c>
      <c r="G88" s="4" t="s">
        <v>382</v>
      </c>
      <c r="H88" s="5" t="s">
        <v>122</v>
      </c>
    </row>
    <row r="89" ht="16.3" customHeight="1" spans="1:8">
      <c r="A89" s="5" t="s">
        <v>579</v>
      </c>
      <c r="B89" s="6" t="s">
        <v>580</v>
      </c>
      <c r="C89" s="6" t="s">
        <v>581</v>
      </c>
      <c r="D89" s="6" t="s">
        <v>582</v>
      </c>
      <c r="E89" s="5" t="s">
        <v>412</v>
      </c>
      <c r="F89" s="10">
        <v>0.997</v>
      </c>
      <c r="G89" s="10">
        <v>5.73</v>
      </c>
      <c r="H89" s="9">
        <v>5.71</v>
      </c>
    </row>
    <row r="90" ht="27.9" customHeight="1" spans="1:8">
      <c r="A90" s="5" t="s">
        <v>583</v>
      </c>
      <c r="B90" s="6" t="s">
        <v>584</v>
      </c>
      <c r="C90" s="6" t="s">
        <v>585</v>
      </c>
      <c r="D90" s="6" t="s">
        <v>6</v>
      </c>
      <c r="E90" s="5" t="s">
        <v>412</v>
      </c>
      <c r="F90" s="10">
        <v>6548.66</v>
      </c>
      <c r="G90" s="10">
        <v>4.725</v>
      </c>
      <c r="H90" s="9">
        <v>30942.42</v>
      </c>
    </row>
    <row r="91" ht="16.3" customHeight="1" spans="1:8">
      <c r="A91" s="5" t="s">
        <v>586</v>
      </c>
      <c r="B91" s="6" t="s">
        <v>587</v>
      </c>
      <c r="C91" s="6" t="s">
        <v>588</v>
      </c>
      <c r="D91" s="6" t="s">
        <v>589</v>
      </c>
      <c r="E91" s="5" t="s">
        <v>252</v>
      </c>
      <c r="F91" s="10">
        <v>90.299</v>
      </c>
      <c r="G91" s="10">
        <v>2.44</v>
      </c>
      <c r="H91" s="9">
        <v>220.33</v>
      </c>
    </row>
    <row r="92" ht="16.3" customHeight="1" spans="1:8">
      <c r="A92" s="5" t="s">
        <v>590</v>
      </c>
      <c r="B92" s="6" t="s">
        <v>591</v>
      </c>
      <c r="C92" s="6" t="s">
        <v>592</v>
      </c>
      <c r="D92" s="6" t="s">
        <v>593</v>
      </c>
      <c r="E92" s="5" t="s">
        <v>252</v>
      </c>
      <c r="F92" s="10">
        <v>12.281</v>
      </c>
      <c r="G92" s="10">
        <v>5.88</v>
      </c>
      <c r="H92" s="9">
        <v>72.21</v>
      </c>
    </row>
    <row r="93" ht="27.9" customHeight="1" spans="1:8">
      <c r="A93" s="5" t="s">
        <v>594</v>
      </c>
      <c r="B93" s="6" t="s">
        <v>595</v>
      </c>
      <c r="C93" s="6" t="s">
        <v>596</v>
      </c>
      <c r="D93" s="6" t="s">
        <v>6</v>
      </c>
      <c r="E93" s="5" t="s">
        <v>412</v>
      </c>
      <c r="F93" s="10">
        <v>1766.75</v>
      </c>
      <c r="G93" s="10">
        <v>0.44</v>
      </c>
      <c r="H93" s="9">
        <v>777.37</v>
      </c>
    </row>
    <row r="94" ht="16.3" customHeight="1" spans="1:8">
      <c r="A94" s="5" t="s">
        <v>597</v>
      </c>
      <c r="B94" s="6" t="s">
        <v>598</v>
      </c>
      <c r="C94" s="6" t="s">
        <v>599</v>
      </c>
      <c r="D94" s="6" t="s">
        <v>600</v>
      </c>
      <c r="E94" s="5" t="s">
        <v>601</v>
      </c>
      <c r="F94" s="10">
        <v>25.142</v>
      </c>
      <c r="G94" s="10">
        <v>1.06</v>
      </c>
      <c r="H94" s="9">
        <v>26.65</v>
      </c>
    </row>
    <row r="95" ht="16.3" customHeight="1" spans="1:8">
      <c r="A95" s="5" t="s">
        <v>602</v>
      </c>
      <c r="B95" s="6" t="s">
        <v>603</v>
      </c>
      <c r="C95" s="6" t="s">
        <v>604</v>
      </c>
      <c r="D95" s="6" t="s">
        <v>6</v>
      </c>
      <c r="E95" s="5" t="s">
        <v>605</v>
      </c>
      <c r="F95" s="10">
        <v>47.084</v>
      </c>
      <c r="G95" s="10">
        <v>0.66</v>
      </c>
      <c r="H95" s="9">
        <v>31.08</v>
      </c>
    </row>
    <row r="96" ht="16.3" customHeight="1" spans="1:8">
      <c r="A96" s="5" t="s">
        <v>606</v>
      </c>
      <c r="B96" s="6" t="s">
        <v>607</v>
      </c>
      <c r="C96" s="6" t="s">
        <v>608</v>
      </c>
      <c r="D96" s="6" t="s">
        <v>6</v>
      </c>
      <c r="E96" s="5" t="s">
        <v>130</v>
      </c>
      <c r="F96" s="10">
        <v>267.486</v>
      </c>
      <c r="G96" s="10">
        <v>3.28</v>
      </c>
      <c r="H96" s="9">
        <v>877.35</v>
      </c>
    </row>
    <row r="97" ht="16.3" customHeight="1" spans="1:8">
      <c r="A97" s="5" t="s">
        <v>609</v>
      </c>
      <c r="B97" s="6" t="s">
        <v>610</v>
      </c>
      <c r="C97" s="6" t="s">
        <v>611</v>
      </c>
      <c r="D97" s="6" t="s">
        <v>6</v>
      </c>
      <c r="E97" s="5" t="s">
        <v>412</v>
      </c>
      <c r="F97" s="10">
        <v>3.376</v>
      </c>
      <c r="G97" s="10">
        <v>6.19</v>
      </c>
      <c r="H97" s="9">
        <v>20.9</v>
      </c>
    </row>
    <row r="98" ht="16.3" customHeight="1" spans="1:8">
      <c r="A98" s="5" t="s">
        <v>612</v>
      </c>
      <c r="B98" s="6" t="s">
        <v>613</v>
      </c>
      <c r="C98" s="6" t="s">
        <v>507</v>
      </c>
      <c r="D98" s="6" t="s">
        <v>614</v>
      </c>
      <c r="E98" s="5" t="s">
        <v>36</v>
      </c>
      <c r="F98" s="10">
        <v>375.837</v>
      </c>
      <c r="G98" s="10">
        <v>41.72</v>
      </c>
      <c r="H98" s="9">
        <v>15679.91</v>
      </c>
    </row>
    <row r="99" ht="16.3" customHeight="1" spans="1:8">
      <c r="A99" s="5" t="s">
        <v>615</v>
      </c>
      <c r="B99" s="6" t="s">
        <v>616</v>
      </c>
      <c r="C99" s="6" t="s">
        <v>617</v>
      </c>
      <c r="D99" s="6" t="s">
        <v>6</v>
      </c>
      <c r="E99" s="5" t="s">
        <v>130</v>
      </c>
      <c r="F99" s="10">
        <v>0.522</v>
      </c>
      <c r="G99" s="10">
        <v>2173</v>
      </c>
      <c r="H99" s="9">
        <v>1133.95</v>
      </c>
    </row>
    <row r="100" ht="16.3" customHeight="1" spans="1:8">
      <c r="A100" s="5" t="s">
        <v>618</v>
      </c>
      <c r="B100" s="6" t="s">
        <v>619</v>
      </c>
      <c r="C100" s="6" t="s">
        <v>620</v>
      </c>
      <c r="D100" s="6" t="s">
        <v>6</v>
      </c>
      <c r="E100" s="5" t="s">
        <v>220</v>
      </c>
      <c r="F100" s="10">
        <v>22.422</v>
      </c>
      <c r="G100" s="10">
        <v>5.31</v>
      </c>
      <c r="H100" s="9">
        <v>119.06</v>
      </c>
    </row>
    <row r="101" ht="16.3" customHeight="1" spans="1:8">
      <c r="A101" s="5" t="s">
        <v>621</v>
      </c>
      <c r="B101" s="6" t="s">
        <v>622</v>
      </c>
      <c r="C101" s="6" t="s">
        <v>623</v>
      </c>
      <c r="D101" s="6" t="s">
        <v>6</v>
      </c>
      <c r="E101" s="5" t="s">
        <v>220</v>
      </c>
      <c r="F101" s="10">
        <v>0.903</v>
      </c>
      <c r="G101" s="10">
        <v>3.1</v>
      </c>
      <c r="H101" s="9">
        <v>2.8</v>
      </c>
    </row>
    <row r="102" ht="16.3" customHeight="1" spans="1:8">
      <c r="A102" s="5" t="s">
        <v>624</v>
      </c>
      <c r="B102" s="6" t="s">
        <v>625</v>
      </c>
      <c r="C102" s="6" t="s">
        <v>626</v>
      </c>
      <c r="D102" s="6" t="s">
        <v>6</v>
      </c>
      <c r="E102" s="5" t="s">
        <v>627</v>
      </c>
      <c r="F102" s="10">
        <v>691.715</v>
      </c>
      <c r="G102" s="10">
        <v>0.62</v>
      </c>
      <c r="H102" s="9">
        <v>428.86</v>
      </c>
    </row>
    <row r="103" ht="16.3" customHeight="1" spans="1:8">
      <c r="A103" s="5" t="s">
        <v>628</v>
      </c>
      <c r="B103" s="6" t="s">
        <v>629</v>
      </c>
      <c r="C103" s="6" t="s">
        <v>630</v>
      </c>
      <c r="D103" s="6" t="s">
        <v>6</v>
      </c>
      <c r="E103" s="5" t="s">
        <v>627</v>
      </c>
      <c r="F103" s="10">
        <v>678.368</v>
      </c>
      <c r="G103" s="10">
        <v>1.15</v>
      </c>
      <c r="H103" s="9">
        <v>780.12</v>
      </c>
    </row>
    <row r="104" ht="16.3" customHeight="1" spans="1:8">
      <c r="A104" s="5" t="s">
        <v>631</v>
      </c>
      <c r="B104" s="6" t="s">
        <v>632</v>
      </c>
      <c r="C104" s="6" t="s">
        <v>633</v>
      </c>
      <c r="D104" s="6" t="s">
        <v>634</v>
      </c>
      <c r="E104" s="5" t="s">
        <v>635</v>
      </c>
      <c r="F104" s="10">
        <v>1.905</v>
      </c>
      <c r="G104" s="10">
        <v>115.04</v>
      </c>
      <c r="H104" s="9">
        <v>219.1</v>
      </c>
    </row>
    <row r="105" ht="16.3" customHeight="1" spans="1:8">
      <c r="A105" s="5" t="s">
        <v>636</v>
      </c>
      <c r="B105" s="6" t="s">
        <v>637</v>
      </c>
      <c r="C105" s="6" t="s">
        <v>633</v>
      </c>
      <c r="D105" s="6" t="s">
        <v>638</v>
      </c>
      <c r="E105" s="5" t="s">
        <v>635</v>
      </c>
      <c r="F105" s="10">
        <v>27.625</v>
      </c>
      <c r="G105" s="10">
        <v>115.04</v>
      </c>
      <c r="H105" s="9">
        <v>3177.96</v>
      </c>
    </row>
    <row r="106" ht="16.3" customHeight="1" spans="1:8">
      <c r="A106" s="5" t="s">
        <v>639</v>
      </c>
      <c r="B106" s="6" t="s">
        <v>640</v>
      </c>
      <c r="C106" s="6" t="s">
        <v>641</v>
      </c>
      <c r="D106" s="6" t="s">
        <v>6</v>
      </c>
      <c r="E106" s="5" t="s">
        <v>635</v>
      </c>
      <c r="F106" s="10">
        <v>10.831</v>
      </c>
      <c r="G106" s="10">
        <v>115.04</v>
      </c>
      <c r="H106" s="9">
        <v>1245.97</v>
      </c>
    </row>
    <row r="107" ht="16.3" customHeight="1" spans="1:8">
      <c r="A107" s="5" t="s">
        <v>642</v>
      </c>
      <c r="B107" s="6" t="s">
        <v>643</v>
      </c>
      <c r="C107" s="6" t="s">
        <v>644</v>
      </c>
      <c r="D107" s="6" t="s">
        <v>6</v>
      </c>
      <c r="E107" s="5" t="s">
        <v>412</v>
      </c>
      <c r="F107" s="10">
        <v>6.648</v>
      </c>
      <c r="G107" s="10">
        <v>6.19</v>
      </c>
      <c r="H107" s="9">
        <v>41.15</v>
      </c>
    </row>
    <row r="108" ht="16.3" customHeight="1" spans="1:8">
      <c r="A108" s="5" t="s">
        <v>645</v>
      </c>
      <c r="B108" s="6" t="s">
        <v>646</v>
      </c>
      <c r="C108" s="6" t="s">
        <v>647</v>
      </c>
      <c r="D108" s="6" t="s">
        <v>6</v>
      </c>
      <c r="E108" s="5" t="s">
        <v>220</v>
      </c>
      <c r="F108" s="10">
        <v>0.816</v>
      </c>
      <c r="G108" s="10">
        <v>6.64</v>
      </c>
      <c r="H108" s="9">
        <v>5.42</v>
      </c>
    </row>
    <row r="109" ht="27.9" customHeight="1" spans="1:8">
      <c r="A109" s="5" t="s">
        <v>648</v>
      </c>
      <c r="B109" s="6" t="s">
        <v>649</v>
      </c>
      <c r="C109" s="6" t="s">
        <v>650</v>
      </c>
      <c r="D109" s="6" t="s">
        <v>6</v>
      </c>
      <c r="E109" s="5" t="s">
        <v>627</v>
      </c>
      <c r="F109" s="10">
        <v>6256.25</v>
      </c>
      <c r="G109" s="10">
        <v>0.44</v>
      </c>
      <c r="H109" s="9">
        <v>2752.75</v>
      </c>
    </row>
    <row r="110" ht="27.9" customHeight="1" spans="1:8">
      <c r="A110" s="5" t="s">
        <v>651</v>
      </c>
      <c r="B110" s="6" t="s">
        <v>652</v>
      </c>
      <c r="C110" s="6" t="s">
        <v>653</v>
      </c>
      <c r="D110" s="6" t="s">
        <v>6</v>
      </c>
      <c r="E110" s="5" t="s">
        <v>627</v>
      </c>
      <c r="F110" s="10">
        <v>1678.897</v>
      </c>
      <c r="G110" s="10">
        <v>0.44</v>
      </c>
      <c r="H110" s="9">
        <v>738.71</v>
      </c>
    </row>
    <row r="111" ht="16.3" customHeight="1" spans="1:8">
      <c r="A111" s="5" t="s">
        <v>654</v>
      </c>
      <c r="B111" s="6" t="s">
        <v>655</v>
      </c>
      <c r="C111" s="6" t="s">
        <v>656</v>
      </c>
      <c r="D111" s="6" t="s">
        <v>6</v>
      </c>
      <c r="E111" s="5" t="s">
        <v>36</v>
      </c>
      <c r="F111" s="10">
        <v>8.572</v>
      </c>
      <c r="G111" s="10">
        <v>4.09</v>
      </c>
      <c r="H111" s="9">
        <v>35.06</v>
      </c>
    </row>
    <row r="112" ht="16.3" customHeight="1" spans="1:8">
      <c r="A112" s="5" t="s">
        <v>657</v>
      </c>
      <c r="B112" s="6" t="s">
        <v>658</v>
      </c>
      <c r="C112" s="6" t="s">
        <v>659</v>
      </c>
      <c r="D112" s="6" t="s">
        <v>6</v>
      </c>
      <c r="E112" s="5" t="s">
        <v>36</v>
      </c>
      <c r="F112" s="10">
        <v>0.478</v>
      </c>
      <c r="G112" s="10">
        <v>7.08</v>
      </c>
      <c r="H112" s="9">
        <v>3.38</v>
      </c>
    </row>
    <row r="113" ht="16.3" customHeight="1" spans="1:8">
      <c r="A113" s="5" t="s">
        <v>660</v>
      </c>
      <c r="B113" s="6" t="s">
        <v>661</v>
      </c>
      <c r="C113" s="6" t="s">
        <v>662</v>
      </c>
      <c r="D113" s="6" t="s">
        <v>663</v>
      </c>
      <c r="E113" s="5" t="s">
        <v>36</v>
      </c>
      <c r="F113" s="10">
        <v>172.726</v>
      </c>
      <c r="G113" s="10">
        <v>4.45</v>
      </c>
      <c r="H113" s="9">
        <v>768.63</v>
      </c>
    </row>
    <row r="114" ht="16.3" customHeight="1" spans="1:8">
      <c r="A114" s="5" t="s">
        <v>664</v>
      </c>
      <c r="B114" s="6" t="s">
        <v>665</v>
      </c>
      <c r="C114" s="6" t="s">
        <v>666</v>
      </c>
      <c r="D114" s="6" t="s">
        <v>6</v>
      </c>
      <c r="E114" s="5" t="s">
        <v>667</v>
      </c>
      <c r="F114" s="10">
        <v>223.615</v>
      </c>
      <c r="G114" s="10">
        <v>1</v>
      </c>
      <c r="H114" s="9">
        <v>223.62</v>
      </c>
    </row>
    <row r="115" ht="27.9" customHeight="1" spans="1:8">
      <c r="A115" s="5" t="s">
        <v>668</v>
      </c>
      <c r="B115" s="6" t="s">
        <v>669</v>
      </c>
      <c r="C115" s="6" t="s">
        <v>666</v>
      </c>
      <c r="D115" s="6" t="s">
        <v>6</v>
      </c>
      <c r="E115" s="5" t="s">
        <v>10</v>
      </c>
      <c r="F115" s="10">
        <v>7848.235</v>
      </c>
      <c r="G115" s="10">
        <v>1</v>
      </c>
      <c r="H115" s="9">
        <v>7848.23</v>
      </c>
    </row>
    <row r="116" ht="27.9" customHeight="1" spans="1:8">
      <c r="A116" s="5" t="s">
        <v>670</v>
      </c>
      <c r="B116" s="6" t="s">
        <v>671</v>
      </c>
      <c r="C116" s="6" t="s">
        <v>672</v>
      </c>
      <c r="D116" s="6" t="s">
        <v>673</v>
      </c>
      <c r="E116" s="5" t="s">
        <v>306</v>
      </c>
      <c r="F116" s="10">
        <v>30</v>
      </c>
      <c r="G116" s="10">
        <v>125</v>
      </c>
      <c r="H116" s="9">
        <v>3750</v>
      </c>
    </row>
    <row r="117" ht="27.9" customHeight="1" spans="1:8">
      <c r="A117" s="5" t="s">
        <v>674</v>
      </c>
      <c r="B117" s="6" t="s">
        <v>675</v>
      </c>
      <c r="C117" s="6" t="s">
        <v>676</v>
      </c>
      <c r="D117" s="6" t="s">
        <v>677</v>
      </c>
      <c r="E117" s="5" t="s">
        <v>306</v>
      </c>
      <c r="F117" s="10">
        <v>493.92</v>
      </c>
      <c r="G117" s="10">
        <v>1.1</v>
      </c>
      <c r="H117" s="9">
        <v>543.31</v>
      </c>
    </row>
    <row r="118" ht="27.9" customHeight="1" spans="1:8">
      <c r="A118" s="5" t="s">
        <v>678</v>
      </c>
      <c r="B118" s="6" t="s">
        <v>679</v>
      </c>
      <c r="C118" s="6" t="s">
        <v>680</v>
      </c>
      <c r="D118" s="6" t="s">
        <v>681</v>
      </c>
      <c r="E118" s="5" t="s">
        <v>306</v>
      </c>
      <c r="F118" s="10">
        <v>32</v>
      </c>
      <c r="G118" s="10">
        <v>1250</v>
      </c>
      <c r="H118" s="9">
        <v>40000</v>
      </c>
    </row>
    <row r="119" ht="27.9" customHeight="1" spans="1:8">
      <c r="A119" s="5" t="s">
        <v>682</v>
      </c>
      <c r="B119" s="6" t="s">
        <v>683</v>
      </c>
      <c r="C119" s="6" t="s">
        <v>684</v>
      </c>
      <c r="D119" s="6" t="s">
        <v>685</v>
      </c>
      <c r="E119" s="5" t="s">
        <v>306</v>
      </c>
      <c r="F119" s="10">
        <v>33</v>
      </c>
      <c r="G119" s="10">
        <v>405</v>
      </c>
      <c r="H119" s="9">
        <v>13365</v>
      </c>
    </row>
    <row r="120" ht="16.3" customHeight="1" spans="1:8">
      <c r="A120" s="5" t="s">
        <v>686</v>
      </c>
      <c r="B120" s="6" t="s">
        <v>687</v>
      </c>
      <c r="C120" s="6" t="s">
        <v>688</v>
      </c>
      <c r="D120" s="6" t="s">
        <v>689</v>
      </c>
      <c r="E120" s="5" t="s">
        <v>306</v>
      </c>
      <c r="F120" s="10">
        <v>35</v>
      </c>
      <c r="G120" s="10">
        <v>180</v>
      </c>
      <c r="H120" s="9">
        <v>6300</v>
      </c>
    </row>
    <row r="121" ht="27.9" customHeight="1" spans="1:8">
      <c r="A121" s="5" t="s">
        <v>690</v>
      </c>
      <c r="B121" s="6" t="s">
        <v>691</v>
      </c>
      <c r="C121" s="6" t="s">
        <v>692</v>
      </c>
      <c r="D121" s="6" t="s">
        <v>693</v>
      </c>
      <c r="E121" s="5" t="s">
        <v>694</v>
      </c>
      <c r="F121" s="10">
        <v>60</v>
      </c>
      <c r="G121" s="10">
        <v>71</v>
      </c>
      <c r="H121" s="9">
        <v>4260</v>
      </c>
    </row>
    <row r="122" ht="25.6" customHeight="1" spans="1:8">
      <c r="A122" s="1" t="s">
        <v>377</v>
      </c>
      <c r="B122" s="1"/>
      <c r="C122" s="1"/>
      <c r="D122" s="1"/>
      <c r="E122" s="1"/>
      <c r="F122" s="1"/>
      <c r="G122" s="1"/>
      <c r="H122" s="1"/>
    </row>
    <row r="123" ht="17.85" customHeight="1" spans="1:8">
      <c r="A123" s="2" t="s">
        <v>6</v>
      </c>
      <c r="B123" s="2"/>
      <c r="C123" s="2"/>
      <c r="D123" s="2"/>
      <c r="E123" s="2"/>
      <c r="F123" s="2"/>
      <c r="G123" s="2"/>
      <c r="H123" s="2"/>
    </row>
    <row r="124" ht="17.05" customHeight="1" spans="1:8">
      <c r="A124" s="3" t="s">
        <v>20</v>
      </c>
      <c r="B124" s="3"/>
      <c r="C124" s="3"/>
      <c r="D124" s="3"/>
      <c r="E124" s="3"/>
      <c r="F124" s="3"/>
      <c r="G124" s="2" t="s">
        <v>258</v>
      </c>
      <c r="H124" s="2"/>
    </row>
    <row r="125" ht="31" customHeight="1" spans="1:8">
      <c r="A125" s="4" t="s">
        <v>21</v>
      </c>
      <c r="B125" s="4" t="s">
        <v>378</v>
      </c>
      <c r="C125" s="4" t="s">
        <v>379</v>
      </c>
      <c r="D125" s="4" t="s">
        <v>380</v>
      </c>
      <c r="E125" s="4" t="s">
        <v>381</v>
      </c>
      <c r="F125" s="5" t="s">
        <v>32</v>
      </c>
      <c r="G125" s="4" t="s">
        <v>382</v>
      </c>
      <c r="H125" s="5" t="s">
        <v>122</v>
      </c>
    </row>
    <row r="126" ht="16.3" customHeight="1" spans="1:8">
      <c r="A126" s="5" t="s">
        <v>695</v>
      </c>
      <c r="B126" s="6" t="s">
        <v>696</v>
      </c>
      <c r="C126" s="6" t="s">
        <v>697</v>
      </c>
      <c r="D126" s="6" t="s">
        <v>6</v>
      </c>
      <c r="E126" s="5" t="s">
        <v>36</v>
      </c>
      <c r="F126" s="10">
        <v>103.95</v>
      </c>
      <c r="G126" s="10">
        <v>12.5</v>
      </c>
      <c r="H126" s="9">
        <v>1299.38</v>
      </c>
    </row>
    <row r="127" ht="16.3" customHeight="1" spans="1:8">
      <c r="A127" s="5" t="s">
        <v>698</v>
      </c>
      <c r="B127" s="6" t="s">
        <v>699</v>
      </c>
      <c r="C127" s="6" t="s">
        <v>700</v>
      </c>
      <c r="D127" s="6" t="s">
        <v>701</v>
      </c>
      <c r="E127" s="5" t="s">
        <v>130</v>
      </c>
      <c r="F127" s="10">
        <v>0.002</v>
      </c>
      <c r="G127" s="10">
        <v>367.578</v>
      </c>
      <c r="H127" s="9">
        <v>0.82</v>
      </c>
    </row>
    <row r="128" ht="16.3" customHeight="1" spans="1:8">
      <c r="A128" s="5" t="s">
        <v>702</v>
      </c>
      <c r="B128" s="6" t="s">
        <v>703</v>
      </c>
      <c r="C128" s="6" t="s">
        <v>700</v>
      </c>
      <c r="D128" s="6" t="s">
        <v>704</v>
      </c>
      <c r="E128" s="5" t="s">
        <v>130</v>
      </c>
      <c r="F128" s="10">
        <v>8.69</v>
      </c>
      <c r="G128" s="10">
        <v>326.552</v>
      </c>
      <c r="H128" s="9">
        <v>2837.79</v>
      </c>
    </row>
    <row r="129" ht="27.9" customHeight="1" spans="1:8">
      <c r="A129" s="5" t="s">
        <v>705</v>
      </c>
      <c r="B129" s="6" t="s">
        <v>706</v>
      </c>
      <c r="C129" s="6" t="s">
        <v>707</v>
      </c>
      <c r="D129" s="6" t="s">
        <v>708</v>
      </c>
      <c r="E129" s="5" t="s">
        <v>130</v>
      </c>
      <c r="F129" s="10">
        <v>0.558</v>
      </c>
      <c r="G129" s="10">
        <v>341.742</v>
      </c>
      <c r="H129" s="9">
        <v>190.67</v>
      </c>
    </row>
    <row r="130" ht="16.3" customHeight="1" spans="1:8">
      <c r="A130" s="5" t="s">
        <v>709</v>
      </c>
      <c r="B130" s="6" t="s">
        <v>710</v>
      </c>
      <c r="C130" s="6" t="s">
        <v>711</v>
      </c>
      <c r="D130" s="6" t="s">
        <v>712</v>
      </c>
      <c r="E130" s="5" t="s">
        <v>130</v>
      </c>
      <c r="F130" s="10">
        <v>0.403</v>
      </c>
      <c r="G130" s="10">
        <v>336.3</v>
      </c>
      <c r="H130" s="9">
        <v>135.65</v>
      </c>
    </row>
    <row r="131" ht="16.3" customHeight="1" spans="1:8">
      <c r="A131" s="5" t="s">
        <v>713</v>
      </c>
      <c r="B131" s="6" t="s">
        <v>714</v>
      </c>
      <c r="C131" s="6" t="s">
        <v>715</v>
      </c>
      <c r="D131" s="6" t="s">
        <v>716</v>
      </c>
      <c r="E131" s="5" t="s">
        <v>130</v>
      </c>
      <c r="F131" s="10">
        <v>0.907</v>
      </c>
      <c r="G131" s="10">
        <v>196.97</v>
      </c>
      <c r="H131" s="9">
        <v>178.63</v>
      </c>
    </row>
    <row r="132" ht="16.3" customHeight="1" spans="1:8">
      <c r="A132" s="5" t="s">
        <v>717</v>
      </c>
      <c r="B132" s="6" t="s">
        <v>718</v>
      </c>
      <c r="C132" s="6" t="s">
        <v>719</v>
      </c>
      <c r="D132" s="6" t="s">
        <v>6</v>
      </c>
      <c r="E132" s="5" t="s">
        <v>130</v>
      </c>
      <c r="F132" s="10">
        <v>0.41</v>
      </c>
      <c r="G132" s="10">
        <v>577.752</v>
      </c>
      <c r="H132" s="9">
        <v>236.83</v>
      </c>
    </row>
    <row r="133" ht="27.9" customHeight="1" spans="1:8">
      <c r="A133" s="5" t="s">
        <v>720</v>
      </c>
      <c r="B133" s="6" t="s">
        <v>721</v>
      </c>
      <c r="C133" s="6" t="s">
        <v>722</v>
      </c>
      <c r="D133" s="6" t="s">
        <v>723</v>
      </c>
      <c r="E133" s="5" t="s">
        <v>130</v>
      </c>
      <c r="F133" s="10">
        <v>0.08</v>
      </c>
      <c r="G133" s="10">
        <v>253.201</v>
      </c>
      <c r="H133" s="9">
        <v>20.26</v>
      </c>
    </row>
    <row r="134" ht="27.9" customHeight="1" spans="1:8">
      <c r="A134" s="5" t="s">
        <v>724</v>
      </c>
      <c r="B134" s="6" t="s">
        <v>725</v>
      </c>
      <c r="C134" s="6" t="s">
        <v>726</v>
      </c>
      <c r="D134" s="6" t="s">
        <v>727</v>
      </c>
      <c r="E134" s="5" t="s">
        <v>130</v>
      </c>
      <c r="F134" s="10">
        <v>13.789</v>
      </c>
      <c r="G134" s="10">
        <v>379.38</v>
      </c>
      <c r="H134" s="9">
        <v>5231.19</v>
      </c>
    </row>
    <row r="135" ht="27.9" customHeight="1" spans="1:8">
      <c r="A135" s="5" t="s">
        <v>728</v>
      </c>
      <c r="B135" s="6" t="s">
        <v>729</v>
      </c>
      <c r="C135" s="6" t="s">
        <v>726</v>
      </c>
      <c r="D135" s="6" t="s">
        <v>730</v>
      </c>
      <c r="E135" s="5" t="s">
        <v>130</v>
      </c>
      <c r="F135" s="10">
        <v>51.412</v>
      </c>
      <c r="G135" s="10">
        <v>392.8</v>
      </c>
      <c r="H135" s="9">
        <v>20194.69</v>
      </c>
    </row>
    <row r="136" ht="39.55" customHeight="1" spans="1:8">
      <c r="A136" s="5" t="s">
        <v>731</v>
      </c>
      <c r="B136" s="6" t="s">
        <v>732</v>
      </c>
      <c r="C136" s="6" t="s">
        <v>733</v>
      </c>
      <c r="D136" s="6" t="s">
        <v>734</v>
      </c>
      <c r="E136" s="5" t="s">
        <v>130</v>
      </c>
      <c r="F136" s="10">
        <v>2.981</v>
      </c>
      <c r="G136" s="10">
        <v>373.3</v>
      </c>
      <c r="H136" s="9">
        <v>1112.62</v>
      </c>
    </row>
    <row r="137" ht="39.55" customHeight="1" spans="1:8">
      <c r="A137" s="5" t="s">
        <v>735</v>
      </c>
      <c r="B137" s="6" t="s">
        <v>736</v>
      </c>
      <c r="C137" s="6" t="s">
        <v>733</v>
      </c>
      <c r="D137" s="6" t="s">
        <v>737</v>
      </c>
      <c r="E137" s="5" t="s">
        <v>130</v>
      </c>
      <c r="F137" s="10">
        <v>174.126</v>
      </c>
      <c r="G137" s="10">
        <v>420.31</v>
      </c>
      <c r="H137" s="9">
        <v>73187</v>
      </c>
    </row>
    <row r="138" ht="39.55" customHeight="1" spans="1:8">
      <c r="A138" s="5" t="s">
        <v>738</v>
      </c>
      <c r="B138" s="6" t="s">
        <v>739</v>
      </c>
      <c r="C138" s="6" t="s">
        <v>733</v>
      </c>
      <c r="D138" s="6" t="s">
        <v>740</v>
      </c>
      <c r="E138" s="5" t="s">
        <v>130</v>
      </c>
      <c r="F138" s="10">
        <v>108.598</v>
      </c>
      <c r="G138" s="10">
        <v>434.03</v>
      </c>
      <c r="H138" s="9">
        <v>47134.94</v>
      </c>
    </row>
    <row r="139" ht="27.9" customHeight="1" spans="1:8">
      <c r="A139" s="5" t="s">
        <v>741</v>
      </c>
      <c r="B139" s="6" t="s">
        <v>742</v>
      </c>
      <c r="C139" s="6" t="s">
        <v>743</v>
      </c>
      <c r="D139" s="6" t="s">
        <v>744</v>
      </c>
      <c r="E139" s="5" t="s">
        <v>130</v>
      </c>
      <c r="F139" s="10">
        <v>8.143</v>
      </c>
      <c r="G139" s="10">
        <v>424.57</v>
      </c>
      <c r="H139" s="9">
        <v>3457.19</v>
      </c>
    </row>
    <row r="140" ht="51.15" customHeight="1" spans="1:8">
      <c r="A140" s="5" t="s">
        <v>745</v>
      </c>
      <c r="B140" s="6" t="s">
        <v>746</v>
      </c>
      <c r="C140" s="6" t="s">
        <v>747</v>
      </c>
      <c r="D140" s="6" t="s">
        <v>748</v>
      </c>
      <c r="E140" s="5" t="s">
        <v>130</v>
      </c>
      <c r="F140" s="10">
        <v>12.42</v>
      </c>
      <c r="G140" s="10">
        <v>657.36</v>
      </c>
      <c r="H140" s="9">
        <v>8164.67</v>
      </c>
    </row>
    <row r="141" ht="16.3" customHeight="1" spans="1:8">
      <c r="A141" s="5" t="s">
        <v>55</v>
      </c>
      <c r="B141" s="6" t="s">
        <v>6</v>
      </c>
      <c r="C141" s="5" t="s">
        <v>749</v>
      </c>
      <c r="D141" s="6" t="s">
        <v>6</v>
      </c>
      <c r="E141" s="5" t="s">
        <v>6</v>
      </c>
      <c r="F141" s="7" t="s">
        <v>6</v>
      </c>
      <c r="G141" s="7" t="s">
        <v>6</v>
      </c>
      <c r="H141" s="7" t="s">
        <v>6</v>
      </c>
    </row>
    <row r="142" ht="16.3" customHeight="1" spans="1:8">
      <c r="A142" s="5" t="s">
        <v>67</v>
      </c>
      <c r="B142" s="6" t="s">
        <v>750</v>
      </c>
      <c r="C142" s="6" t="s">
        <v>751</v>
      </c>
      <c r="D142" s="6" t="s">
        <v>752</v>
      </c>
      <c r="E142" s="5" t="s">
        <v>220</v>
      </c>
      <c r="F142" s="10">
        <v>14</v>
      </c>
      <c r="G142" s="10">
        <v>798</v>
      </c>
      <c r="H142" s="9">
        <v>11172</v>
      </c>
    </row>
    <row r="143" ht="16.3" customHeight="1" spans="1:8">
      <c r="A143" s="5" t="s">
        <v>74</v>
      </c>
      <c r="B143" s="6" t="s">
        <v>753</v>
      </c>
      <c r="C143" s="6" t="s">
        <v>754</v>
      </c>
      <c r="D143" s="6" t="s">
        <v>755</v>
      </c>
      <c r="E143" s="5" t="s">
        <v>443</v>
      </c>
      <c r="F143" s="10">
        <v>4</v>
      </c>
      <c r="G143" s="10">
        <v>575</v>
      </c>
      <c r="H143" s="9">
        <v>2300</v>
      </c>
    </row>
    <row r="144" ht="16.3" customHeight="1" spans="1:8">
      <c r="A144" s="5" t="s">
        <v>57</v>
      </c>
      <c r="B144" s="6" t="s">
        <v>6</v>
      </c>
      <c r="C144" s="5" t="s">
        <v>756</v>
      </c>
      <c r="D144" s="6" t="s">
        <v>6</v>
      </c>
      <c r="E144" s="5" t="s">
        <v>6</v>
      </c>
      <c r="F144" s="7" t="s">
        <v>6</v>
      </c>
      <c r="G144" s="7" t="s">
        <v>6</v>
      </c>
      <c r="H144" s="7" t="s">
        <v>6</v>
      </c>
    </row>
    <row r="145" ht="16.3" customHeight="1" spans="1:8">
      <c r="A145" s="5" t="s">
        <v>67</v>
      </c>
      <c r="B145" s="6" t="s">
        <v>757</v>
      </c>
      <c r="C145" s="6" t="s">
        <v>758</v>
      </c>
      <c r="D145" s="6" t="s">
        <v>759</v>
      </c>
      <c r="E145" s="5" t="s">
        <v>760</v>
      </c>
      <c r="F145" s="10">
        <v>0.443</v>
      </c>
      <c r="G145" s="10">
        <v>1444.841</v>
      </c>
      <c r="H145" s="9">
        <v>640.69</v>
      </c>
    </row>
    <row r="146" ht="16.3" customHeight="1" spans="1:8">
      <c r="A146" s="5" t="s">
        <v>74</v>
      </c>
      <c r="B146" s="6" t="s">
        <v>761</v>
      </c>
      <c r="C146" s="6" t="s">
        <v>762</v>
      </c>
      <c r="D146" s="6" t="s">
        <v>763</v>
      </c>
      <c r="E146" s="5" t="s">
        <v>760</v>
      </c>
      <c r="F146" s="10">
        <v>0.315</v>
      </c>
      <c r="G146" s="10">
        <v>755.877</v>
      </c>
      <c r="H146" s="9">
        <v>238.1</v>
      </c>
    </row>
    <row r="147" ht="16.3" customHeight="1" spans="1:8">
      <c r="A147" s="5" t="s">
        <v>75</v>
      </c>
      <c r="B147" s="6" t="s">
        <v>764</v>
      </c>
      <c r="C147" s="6" t="s">
        <v>765</v>
      </c>
      <c r="D147" s="6" t="s">
        <v>766</v>
      </c>
      <c r="E147" s="5" t="s">
        <v>760</v>
      </c>
      <c r="F147" s="10">
        <v>1.025</v>
      </c>
      <c r="G147" s="10">
        <v>258.366</v>
      </c>
      <c r="H147" s="9">
        <v>264.77</v>
      </c>
    </row>
    <row r="148" ht="16.3" customHeight="1" spans="1:8">
      <c r="A148" s="5" t="s">
        <v>76</v>
      </c>
      <c r="B148" s="6" t="s">
        <v>767</v>
      </c>
      <c r="C148" s="6" t="s">
        <v>768</v>
      </c>
      <c r="D148" s="6" t="s">
        <v>769</v>
      </c>
      <c r="E148" s="5" t="s">
        <v>760</v>
      </c>
      <c r="F148" s="10">
        <v>1.618</v>
      </c>
      <c r="G148" s="10">
        <v>166.768</v>
      </c>
      <c r="H148" s="9">
        <v>269.87</v>
      </c>
    </row>
    <row r="149" ht="16.3" customHeight="1" spans="1:8">
      <c r="A149" s="5" t="s">
        <v>141</v>
      </c>
      <c r="B149" s="6" t="s">
        <v>770</v>
      </c>
      <c r="C149" s="6" t="s">
        <v>771</v>
      </c>
      <c r="D149" s="6" t="s">
        <v>6</v>
      </c>
      <c r="E149" s="5" t="s">
        <v>760</v>
      </c>
      <c r="F149" s="10">
        <v>16.922</v>
      </c>
      <c r="G149" s="10">
        <v>8.1</v>
      </c>
      <c r="H149" s="9">
        <v>137.07</v>
      </c>
    </row>
    <row r="150" ht="16.3" customHeight="1" spans="1:8">
      <c r="A150" s="5" t="s">
        <v>145</v>
      </c>
      <c r="B150" s="6" t="s">
        <v>772</v>
      </c>
      <c r="C150" s="6" t="s">
        <v>773</v>
      </c>
      <c r="D150" s="6" t="s">
        <v>6</v>
      </c>
      <c r="E150" s="5" t="s">
        <v>760</v>
      </c>
      <c r="F150" s="10">
        <v>0.82</v>
      </c>
      <c r="G150" s="10">
        <v>8.97</v>
      </c>
      <c r="H150" s="9">
        <v>7.35</v>
      </c>
    </row>
    <row r="151" ht="16.3" customHeight="1" spans="1:8">
      <c r="A151" s="5" t="s">
        <v>149</v>
      </c>
      <c r="B151" s="6" t="s">
        <v>774</v>
      </c>
      <c r="C151" s="6" t="s">
        <v>775</v>
      </c>
      <c r="D151" s="6" t="s">
        <v>776</v>
      </c>
      <c r="E151" s="5" t="s">
        <v>760</v>
      </c>
      <c r="F151" s="10">
        <v>0.881</v>
      </c>
      <c r="G151" s="10">
        <v>21.786</v>
      </c>
      <c r="H151" s="9">
        <v>19.18</v>
      </c>
    </row>
    <row r="152" ht="16.3" customHeight="1" spans="1:8">
      <c r="A152" s="5" t="s">
        <v>152</v>
      </c>
      <c r="B152" s="6" t="s">
        <v>777</v>
      </c>
      <c r="C152" s="6" t="s">
        <v>778</v>
      </c>
      <c r="D152" s="6" t="s">
        <v>779</v>
      </c>
      <c r="E152" s="5" t="s">
        <v>760</v>
      </c>
      <c r="F152" s="10">
        <v>0.191</v>
      </c>
      <c r="G152" s="10">
        <v>889.212</v>
      </c>
      <c r="H152" s="9">
        <v>170.06</v>
      </c>
    </row>
    <row r="153" ht="16.3" customHeight="1" spans="1:8">
      <c r="A153" s="5" t="s">
        <v>156</v>
      </c>
      <c r="B153" s="6" t="s">
        <v>780</v>
      </c>
      <c r="C153" s="6" t="s">
        <v>781</v>
      </c>
      <c r="D153" s="6" t="s">
        <v>782</v>
      </c>
      <c r="E153" s="5" t="s">
        <v>760</v>
      </c>
      <c r="F153" s="10">
        <v>0.084</v>
      </c>
      <c r="G153" s="10">
        <v>931.892</v>
      </c>
      <c r="H153" s="9">
        <v>78.32</v>
      </c>
    </row>
    <row r="154" ht="16.3" customHeight="1" spans="1:8">
      <c r="A154" s="5" t="s">
        <v>161</v>
      </c>
      <c r="B154" s="6" t="s">
        <v>783</v>
      </c>
      <c r="C154" s="6" t="s">
        <v>784</v>
      </c>
      <c r="D154" s="6" t="s">
        <v>785</v>
      </c>
      <c r="E154" s="5" t="s">
        <v>760</v>
      </c>
      <c r="F154" s="10">
        <v>0.231</v>
      </c>
      <c r="G154" s="10">
        <v>554.742</v>
      </c>
      <c r="H154" s="9">
        <v>128.12</v>
      </c>
    </row>
    <row r="155" ht="16.3" customHeight="1" spans="1:8">
      <c r="A155" s="5" t="s">
        <v>165</v>
      </c>
      <c r="B155" s="6" t="s">
        <v>786</v>
      </c>
      <c r="C155" s="6" t="s">
        <v>784</v>
      </c>
      <c r="D155" s="6" t="s">
        <v>787</v>
      </c>
      <c r="E155" s="5" t="s">
        <v>760</v>
      </c>
      <c r="F155" s="10">
        <v>4.169</v>
      </c>
      <c r="G155" s="10">
        <v>574.577</v>
      </c>
      <c r="H155" s="9">
        <v>2395.14</v>
      </c>
    </row>
    <row r="156" ht="25.6" customHeight="1" spans="1:8">
      <c r="A156" s="1" t="s">
        <v>377</v>
      </c>
      <c r="B156" s="1"/>
      <c r="C156" s="1"/>
      <c r="D156" s="1"/>
      <c r="E156" s="1"/>
      <c r="F156" s="1"/>
      <c r="G156" s="1"/>
      <c r="H156" s="1"/>
    </row>
    <row r="157" ht="17.85" customHeight="1" spans="1:8">
      <c r="A157" s="2" t="s">
        <v>6</v>
      </c>
      <c r="B157" s="2"/>
      <c r="C157" s="2"/>
      <c r="D157" s="2"/>
      <c r="E157" s="2"/>
      <c r="F157" s="2"/>
      <c r="G157" s="2"/>
      <c r="H157" s="2"/>
    </row>
    <row r="158" ht="17.05" customHeight="1" spans="1:8">
      <c r="A158" s="3" t="s">
        <v>20</v>
      </c>
      <c r="B158" s="3"/>
      <c r="C158" s="3"/>
      <c r="D158" s="3"/>
      <c r="E158" s="3"/>
      <c r="F158" s="3"/>
      <c r="G158" s="2" t="s">
        <v>314</v>
      </c>
      <c r="H158" s="2"/>
    </row>
    <row r="159" ht="31" customHeight="1" spans="1:8">
      <c r="A159" s="4" t="s">
        <v>21</v>
      </c>
      <c r="B159" s="4" t="s">
        <v>378</v>
      </c>
      <c r="C159" s="4" t="s">
        <v>379</v>
      </c>
      <c r="D159" s="4" t="s">
        <v>380</v>
      </c>
      <c r="E159" s="4" t="s">
        <v>381</v>
      </c>
      <c r="F159" s="5" t="s">
        <v>32</v>
      </c>
      <c r="G159" s="4" t="s">
        <v>382</v>
      </c>
      <c r="H159" s="5" t="s">
        <v>122</v>
      </c>
    </row>
    <row r="160" ht="16.3" customHeight="1" spans="1:8">
      <c r="A160" s="5" t="s">
        <v>169</v>
      </c>
      <c r="B160" s="6" t="s">
        <v>788</v>
      </c>
      <c r="C160" s="6" t="s">
        <v>784</v>
      </c>
      <c r="D160" s="6" t="s">
        <v>789</v>
      </c>
      <c r="E160" s="5" t="s">
        <v>760</v>
      </c>
      <c r="F160" s="10">
        <v>0.494</v>
      </c>
      <c r="G160" s="10">
        <v>634.098</v>
      </c>
      <c r="H160" s="9">
        <v>313.39</v>
      </c>
    </row>
    <row r="161" ht="16.3" customHeight="1" spans="1:8">
      <c r="A161" s="5" t="s">
        <v>171</v>
      </c>
      <c r="B161" s="6" t="s">
        <v>790</v>
      </c>
      <c r="C161" s="6" t="s">
        <v>791</v>
      </c>
      <c r="D161" s="6" t="s">
        <v>792</v>
      </c>
      <c r="E161" s="5" t="s">
        <v>760</v>
      </c>
      <c r="F161" s="10">
        <v>1.062</v>
      </c>
      <c r="G161" s="10">
        <v>972.715</v>
      </c>
      <c r="H161" s="9">
        <v>1033.01</v>
      </c>
    </row>
    <row r="162" ht="16.3" customHeight="1" spans="1:8">
      <c r="A162" s="5" t="s">
        <v>174</v>
      </c>
      <c r="B162" s="6" t="s">
        <v>793</v>
      </c>
      <c r="C162" s="6" t="s">
        <v>794</v>
      </c>
      <c r="D162" s="6" t="s">
        <v>795</v>
      </c>
      <c r="E162" s="5" t="s">
        <v>760</v>
      </c>
      <c r="F162" s="10">
        <v>0.718</v>
      </c>
      <c r="G162" s="10">
        <v>80.367</v>
      </c>
      <c r="H162" s="9">
        <v>57.72</v>
      </c>
    </row>
    <row r="163" ht="16.3" customHeight="1" spans="1:8">
      <c r="A163" s="5" t="s">
        <v>177</v>
      </c>
      <c r="B163" s="6" t="s">
        <v>796</v>
      </c>
      <c r="C163" s="6" t="s">
        <v>797</v>
      </c>
      <c r="D163" s="6" t="s">
        <v>798</v>
      </c>
      <c r="E163" s="5" t="s">
        <v>760</v>
      </c>
      <c r="F163" s="10">
        <v>1.157</v>
      </c>
      <c r="G163" s="10">
        <v>506.068</v>
      </c>
      <c r="H163" s="9">
        <v>585.62</v>
      </c>
    </row>
    <row r="164" ht="16.3" customHeight="1" spans="1:8">
      <c r="A164" s="5" t="s">
        <v>181</v>
      </c>
      <c r="B164" s="6" t="s">
        <v>799</v>
      </c>
      <c r="C164" s="6" t="s">
        <v>800</v>
      </c>
      <c r="D164" s="6" t="s">
        <v>801</v>
      </c>
      <c r="E164" s="5" t="s">
        <v>760</v>
      </c>
      <c r="F164" s="10">
        <v>0.585</v>
      </c>
      <c r="G164" s="10">
        <v>510.334</v>
      </c>
      <c r="H164" s="9">
        <v>298.77</v>
      </c>
    </row>
    <row r="165" ht="16.3" customHeight="1" spans="1:8">
      <c r="A165" s="5" t="s">
        <v>186</v>
      </c>
      <c r="B165" s="6" t="s">
        <v>802</v>
      </c>
      <c r="C165" s="6" t="s">
        <v>800</v>
      </c>
      <c r="D165" s="6" t="s">
        <v>803</v>
      </c>
      <c r="E165" s="5" t="s">
        <v>760</v>
      </c>
      <c r="F165" s="10">
        <v>0.222</v>
      </c>
      <c r="G165" s="10">
        <v>681.529</v>
      </c>
      <c r="H165" s="9">
        <v>151.34</v>
      </c>
    </row>
    <row r="166" ht="16.3" customHeight="1" spans="1:8">
      <c r="A166" s="5" t="s">
        <v>189</v>
      </c>
      <c r="B166" s="6" t="s">
        <v>804</v>
      </c>
      <c r="C166" s="6" t="s">
        <v>805</v>
      </c>
      <c r="D166" s="6" t="s">
        <v>806</v>
      </c>
      <c r="E166" s="5" t="s">
        <v>760</v>
      </c>
      <c r="F166" s="10">
        <v>24.016</v>
      </c>
      <c r="G166" s="10">
        <v>159.6</v>
      </c>
      <c r="H166" s="9">
        <v>3833.02</v>
      </c>
    </row>
    <row r="167" ht="16.3" customHeight="1" spans="1:8">
      <c r="A167" s="5" t="s">
        <v>192</v>
      </c>
      <c r="B167" s="6" t="s">
        <v>807</v>
      </c>
      <c r="C167" s="6" t="s">
        <v>808</v>
      </c>
      <c r="D167" s="6" t="s">
        <v>809</v>
      </c>
      <c r="E167" s="5" t="s">
        <v>760</v>
      </c>
      <c r="F167" s="10">
        <v>22.934</v>
      </c>
      <c r="G167" s="10">
        <v>27.16</v>
      </c>
      <c r="H167" s="9">
        <v>622.89</v>
      </c>
    </row>
    <row r="168" ht="16.3" customHeight="1" spans="1:8">
      <c r="A168" s="5" t="s">
        <v>195</v>
      </c>
      <c r="B168" s="6" t="s">
        <v>810</v>
      </c>
      <c r="C168" s="6" t="s">
        <v>811</v>
      </c>
      <c r="D168" s="6" t="s">
        <v>812</v>
      </c>
      <c r="E168" s="5" t="s">
        <v>760</v>
      </c>
      <c r="F168" s="10">
        <v>2.498</v>
      </c>
      <c r="G168" s="10">
        <v>28.86</v>
      </c>
      <c r="H168" s="9">
        <v>72.1</v>
      </c>
    </row>
    <row r="169" ht="16.3" customHeight="1" spans="1:8">
      <c r="A169" s="5" t="s">
        <v>199</v>
      </c>
      <c r="B169" s="6" t="s">
        <v>813</v>
      </c>
      <c r="C169" s="6" t="s">
        <v>814</v>
      </c>
      <c r="D169" s="6" t="s">
        <v>812</v>
      </c>
      <c r="E169" s="5" t="s">
        <v>760</v>
      </c>
      <c r="F169" s="10">
        <v>2.008</v>
      </c>
      <c r="G169" s="10">
        <v>38.824</v>
      </c>
      <c r="H169" s="9">
        <v>77.97</v>
      </c>
    </row>
    <row r="170" ht="16.3" customHeight="1" spans="1:8">
      <c r="A170" s="5" t="s">
        <v>202</v>
      </c>
      <c r="B170" s="6" t="s">
        <v>815</v>
      </c>
      <c r="C170" s="6" t="s">
        <v>816</v>
      </c>
      <c r="D170" s="6" t="s">
        <v>812</v>
      </c>
      <c r="E170" s="5" t="s">
        <v>760</v>
      </c>
      <c r="F170" s="10">
        <v>5.067</v>
      </c>
      <c r="G170" s="10">
        <v>23.829</v>
      </c>
      <c r="H170" s="9">
        <v>120.74</v>
      </c>
    </row>
    <row r="171" ht="16.3" customHeight="1" spans="1:8">
      <c r="A171" s="5" t="s">
        <v>205</v>
      </c>
      <c r="B171" s="6" t="s">
        <v>817</v>
      </c>
      <c r="C171" s="6" t="s">
        <v>818</v>
      </c>
      <c r="D171" s="6" t="s">
        <v>819</v>
      </c>
      <c r="E171" s="5" t="s">
        <v>760</v>
      </c>
      <c r="F171" s="10">
        <v>43.891</v>
      </c>
      <c r="G171" s="10">
        <v>23.964</v>
      </c>
      <c r="H171" s="9">
        <v>1051.82</v>
      </c>
    </row>
    <row r="172" ht="16.3" customHeight="1" spans="1:8">
      <c r="A172" s="5" t="s">
        <v>208</v>
      </c>
      <c r="B172" s="6" t="s">
        <v>820</v>
      </c>
      <c r="C172" s="6" t="s">
        <v>818</v>
      </c>
      <c r="D172" s="6" t="s">
        <v>821</v>
      </c>
      <c r="E172" s="5" t="s">
        <v>760</v>
      </c>
      <c r="F172" s="10">
        <v>4.255</v>
      </c>
      <c r="G172" s="10">
        <v>61.292</v>
      </c>
      <c r="H172" s="9">
        <v>260.79</v>
      </c>
    </row>
    <row r="173" ht="16.3" customHeight="1" spans="1:8">
      <c r="A173" s="5" t="s">
        <v>211</v>
      </c>
      <c r="B173" s="6" t="s">
        <v>822</v>
      </c>
      <c r="C173" s="6" t="s">
        <v>823</v>
      </c>
      <c r="D173" s="6" t="s">
        <v>824</v>
      </c>
      <c r="E173" s="5" t="s">
        <v>760</v>
      </c>
      <c r="F173" s="10">
        <v>4.433</v>
      </c>
      <c r="G173" s="10">
        <v>83.653</v>
      </c>
      <c r="H173" s="9">
        <v>370.83</v>
      </c>
    </row>
    <row r="174" ht="16.3" customHeight="1" spans="1:8">
      <c r="A174" s="5" t="s">
        <v>214</v>
      </c>
      <c r="B174" s="6" t="s">
        <v>825</v>
      </c>
      <c r="C174" s="6" t="s">
        <v>826</v>
      </c>
      <c r="D174" s="6" t="s">
        <v>827</v>
      </c>
      <c r="E174" s="5" t="s">
        <v>760</v>
      </c>
      <c r="F174" s="10">
        <v>0.962</v>
      </c>
      <c r="G174" s="10">
        <v>102.38</v>
      </c>
      <c r="H174" s="9">
        <v>98.51</v>
      </c>
    </row>
    <row r="175" ht="16.3" customHeight="1" spans="1:8">
      <c r="A175" s="5" t="s">
        <v>217</v>
      </c>
      <c r="B175" s="6" t="s">
        <v>828</v>
      </c>
      <c r="C175" s="6" t="s">
        <v>829</v>
      </c>
      <c r="D175" s="6" t="s">
        <v>830</v>
      </c>
      <c r="E175" s="5" t="s">
        <v>760</v>
      </c>
      <c r="F175" s="10">
        <v>1.14</v>
      </c>
      <c r="G175" s="10">
        <v>131.33</v>
      </c>
      <c r="H175" s="9">
        <v>149.72</v>
      </c>
    </row>
    <row r="176" ht="16.3" customHeight="1" spans="1:8">
      <c r="A176" s="5" t="s">
        <v>221</v>
      </c>
      <c r="B176" s="6" t="s">
        <v>831</v>
      </c>
      <c r="C176" s="6" t="s">
        <v>832</v>
      </c>
      <c r="D176" s="6" t="s">
        <v>833</v>
      </c>
      <c r="E176" s="5" t="s">
        <v>760</v>
      </c>
      <c r="F176" s="10">
        <v>0.684</v>
      </c>
      <c r="G176" s="10">
        <v>151.545</v>
      </c>
      <c r="H176" s="9">
        <v>103.66</v>
      </c>
    </row>
    <row r="177" ht="16.3" customHeight="1" spans="1:8">
      <c r="A177" s="5" t="s">
        <v>224</v>
      </c>
      <c r="B177" s="6" t="s">
        <v>834</v>
      </c>
      <c r="C177" s="6" t="s">
        <v>835</v>
      </c>
      <c r="D177" s="6" t="s">
        <v>836</v>
      </c>
      <c r="E177" s="5" t="s">
        <v>760</v>
      </c>
      <c r="F177" s="10">
        <v>0.475</v>
      </c>
      <c r="G177" s="10">
        <v>111.18</v>
      </c>
      <c r="H177" s="9">
        <v>52.81</v>
      </c>
    </row>
    <row r="178" ht="16.3" customHeight="1" spans="1:8">
      <c r="A178" s="5" t="s">
        <v>228</v>
      </c>
      <c r="B178" s="6" t="s">
        <v>837</v>
      </c>
      <c r="C178" s="6" t="s">
        <v>838</v>
      </c>
      <c r="D178" s="6" t="s">
        <v>6</v>
      </c>
      <c r="E178" s="5" t="s">
        <v>760</v>
      </c>
      <c r="F178" s="10">
        <v>0.083</v>
      </c>
      <c r="G178" s="10">
        <v>33.12</v>
      </c>
      <c r="H178" s="9">
        <v>2.76</v>
      </c>
    </row>
    <row r="179" ht="16.3" customHeight="1" spans="1:8">
      <c r="A179" s="5" t="s">
        <v>232</v>
      </c>
      <c r="B179" s="6" t="s">
        <v>839</v>
      </c>
      <c r="C179" s="6" t="s">
        <v>840</v>
      </c>
      <c r="D179" s="6" t="s">
        <v>841</v>
      </c>
      <c r="E179" s="5" t="s">
        <v>760</v>
      </c>
      <c r="F179" s="10">
        <v>1.963</v>
      </c>
      <c r="G179" s="10">
        <v>606.462</v>
      </c>
      <c r="H179" s="9">
        <v>1190.64</v>
      </c>
    </row>
    <row r="180" ht="16.3" customHeight="1" spans="1:8">
      <c r="A180" s="5" t="s">
        <v>236</v>
      </c>
      <c r="B180" s="6" t="s">
        <v>842</v>
      </c>
      <c r="C180" s="6" t="s">
        <v>843</v>
      </c>
      <c r="D180" s="6" t="s">
        <v>844</v>
      </c>
      <c r="E180" s="5" t="s">
        <v>760</v>
      </c>
      <c r="F180" s="10">
        <v>3.56</v>
      </c>
      <c r="G180" s="10">
        <v>11.151</v>
      </c>
      <c r="H180" s="9">
        <v>39.69</v>
      </c>
    </row>
    <row r="181" ht="16.3" customHeight="1" spans="1:8">
      <c r="A181" s="5" t="s">
        <v>240</v>
      </c>
      <c r="B181" s="6" t="s">
        <v>845</v>
      </c>
      <c r="C181" s="6" t="s">
        <v>846</v>
      </c>
      <c r="D181" s="6" t="s">
        <v>847</v>
      </c>
      <c r="E181" s="5" t="s">
        <v>760</v>
      </c>
      <c r="F181" s="10">
        <v>1.732</v>
      </c>
      <c r="G181" s="10">
        <v>28.22</v>
      </c>
      <c r="H181" s="9">
        <v>48.89</v>
      </c>
    </row>
    <row r="182" ht="16.3" customHeight="1" spans="1:8">
      <c r="A182" s="5" t="s">
        <v>244</v>
      </c>
      <c r="B182" s="6" t="s">
        <v>848</v>
      </c>
      <c r="C182" s="6" t="s">
        <v>846</v>
      </c>
      <c r="D182" s="6" t="s">
        <v>849</v>
      </c>
      <c r="E182" s="5" t="s">
        <v>760</v>
      </c>
      <c r="F182" s="10">
        <v>3.56</v>
      </c>
      <c r="G182" s="10">
        <v>47.139</v>
      </c>
      <c r="H182" s="9">
        <v>167.8</v>
      </c>
    </row>
    <row r="183" ht="16.3" customHeight="1" spans="1:8">
      <c r="A183" s="5" t="s">
        <v>248</v>
      </c>
      <c r="B183" s="6" t="s">
        <v>850</v>
      </c>
      <c r="C183" s="6" t="s">
        <v>846</v>
      </c>
      <c r="D183" s="6" t="s">
        <v>851</v>
      </c>
      <c r="E183" s="5" t="s">
        <v>760</v>
      </c>
      <c r="F183" s="10">
        <v>0.238</v>
      </c>
      <c r="G183" s="10">
        <v>341.133</v>
      </c>
      <c r="H183" s="9">
        <v>81.02</v>
      </c>
    </row>
    <row r="184" ht="16.3" customHeight="1" spans="1:8">
      <c r="A184" s="5" t="s">
        <v>254</v>
      </c>
      <c r="B184" s="6" t="s">
        <v>852</v>
      </c>
      <c r="C184" s="6" t="s">
        <v>853</v>
      </c>
      <c r="D184" s="6" t="s">
        <v>854</v>
      </c>
      <c r="E184" s="5" t="s">
        <v>760</v>
      </c>
      <c r="F184" s="10">
        <v>2.161</v>
      </c>
      <c r="G184" s="10">
        <v>18.82</v>
      </c>
      <c r="H184" s="9">
        <v>40.68</v>
      </c>
    </row>
    <row r="185" ht="16.3" customHeight="1" spans="1:8">
      <c r="A185" s="5" t="s">
        <v>261</v>
      </c>
      <c r="B185" s="6" t="s">
        <v>855</v>
      </c>
      <c r="C185" s="6" t="s">
        <v>856</v>
      </c>
      <c r="D185" s="6" t="s">
        <v>857</v>
      </c>
      <c r="E185" s="5" t="s">
        <v>760</v>
      </c>
      <c r="F185" s="10">
        <v>1.643</v>
      </c>
      <c r="G185" s="10">
        <v>6.86</v>
      </c>
      <c r="H185" s="9">
        <v>11.27</v>
      </c>
    </row>
    <row r="186" ht="27.9" customHeight="1" spans="1:8">
      <c r="A186" s="5" t="s">
        <v>265</v>
      </c>
      <c r="B186" s="6" t="s">
        <v>858</v>
      </c>
      <c r="C186" s="6" t="s">
        <v>859</v>
      </c>
      <c r="D186" s="6" t="s">
        <v>6</v>
      </c>
      <c r="E186" s="5" t="s">
        <v>10</v>
      </c>
      <c r="F186" s="10">
        <v>2834.869</v>
      </c>
      <c r="G186" s="10">
        <v>1</v>
      </c>
      <c r="H186" s="9">
        <v>2834.87</v>
      </c>
    </row>
    <row r="187" ht="16.3" customHeight="1" spans="1:8">
      <c r="A187" s="5" t="s">
        <v>272</v>
      </c>
      <c r="B187" s="6" t="s">
        <v>860</v>
      </c>
      <c r="C187" s="6" t="s">
        <v>861</v>
      </c>
      <c r="D187" s="6" t="s">
        <v>862</v>
      </c>
      <c r="E187" s="5" t="s">
        <v>760</v>
      </c>
      <c r="F187" s="10">
        <v>0.443</v>
      </c>
      <c r="G187" s="10">
        <v>15.83</v>
      </c>
      <c r="H187" s="9">
        <v>7.02</v>
      </c>
    </row>
  </sheetData>
  <mergeCells count="20">
    <mergeCell ref="A1:H1"/>
    <mergeCell ref="A2:H2"/>
    <mergeCell ref="A3:F3"/>
    <mergeCell ref="G3:H3"/>
    <mergeCell ref="A44:H44"/>
    <mergeCell ref="A45:H45"/>
    <mergeCell ref="A46:F46"/>
    <mergeCell ref="G46:H46"/>
    <mergeCell ref="A85:H85"/>
    <mergeCell ref="A86:H86"/>
    <mergeCell ref="A87:F87"/>
    <mergeCell ref="G87:H87"/>
    <mergeCell ref="A122:H122"/>
    <mergeCell ref="A123:H123"/>
    <mergeCell ref="A124:F124"/>
    <mergeCell ref="G124:H124"/>
    <mergeCell ref="A156:H156"/>
    <mergeCell ref="A157:H157"/>
    <mergeCell ref="A158:F158"/>
    <mergeCell ref="G158:H158"/>
  </mergeCells>
  <pageMargins left="0.78740157480315" right="0" top="0.78740157480315" bottom="0" header="0" footer="0"/>
  <pageSetup paperSize="9" orientation="portrait"/>
  <headerFooter/>
  <rowBreaks count="4" manualBreakCount="4">
    <brk id="43" max="16383" man="1"/>
    <brk id="84" max="16383" man="1"/>
    <brk id="121" max="16383" man="1"/>
    <brk id="1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概算书</vt:lpstr>
      <vt:lpstr>工程投资概算汇总表</vt:lpstr>
      <vt:lpstr>工程项目造价汇总表</vt:lpstr>
      <vt:lpstr>单项工程造价汇总表</vt:lpstr>
      <vt:lpstr>单位工程造价汇总表</vt:lpstr>
      <vt:lpstr>分部分项工程量清单与计价表</vt:lpstr>
      <vt:lpstr>总价措施项目清单与计价表</vt:lpstr>
      <vt:lpstr>单价措施项目清单与计价表</vt:lpstr>
      <vt:lpstr>其他项目清单与计价汇总表</vt:lpstr>
      <vt:lpstr>人工、材料设备、机械汇总表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刹华</cp:lastModifiedBy>
  <dcterms:created xsi:type="dcterms:W3CDTF">2024-09-29T16:04:00Z</dcterms:created>
  <dcterms:modified xsi:type="dcterms:W3CDTF">2024-10-12T06:23:00Z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18E5B569205B472F8B8317422677062F_13</vt:lpwstr>
  </property>
  <property fmtid="{D5CDD505-2E9C-101B-9397-08002B2CF9AE}" pid="3" name="KSOProductBuildVer">
    <vt:lpwstr>2052-12.1.0.18276</vt:lpwstr>
  </property>
</Properties>
</file>