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名单" sheetId="1" r:id="rId1"/>
  </sheets>
  <definedNames>
    <definedName name="_xlnm._FilterDatabase" localSheetId="0" hidden="1">公示名单!$A$2:$J$128</definedName>
  </definedNames>
  <calcPr calcId="144525"/>
</workbook>
</file>

<file path=xl/sharedStrings.xml><?xml version="1.0" encoding="utf-8"?>
<sst xmlns="http://schemas.openxmlformats.org/spreadsheetml/2006/main" count="385" uniqueCount="251">
  <si>
    <t>2022年第四季度扶贫小额信贷拟贴息对象名单</t>
  </si>
  <si>
    <t>序号</t>
  </si>
  <si>
    <t>乡镇</t>
  </si>
  <si>
    <t>姓名</t>
  </si>
  <si>
    <t>证件号码</t>
  </si>
  <si>
    <t>CLEAN(身份证号码)</t>
  </si>
  <si>
    <t>计息起始日</t>
  </si>
  <si>
    <t>计息到期日</t>
  </si>
  <si>
    <t>贷款余额</t>
  </si>
  <si>
    <t>贴息金额(元)</t>
  </si>
  <si>
    <t>客户经理</t>
  </si>
  <si>
    <t>是否符合贴息条件</t>
  </si>
  <si>
    <t>云龙乡</t>
  </si>
  <si>
    <t xml:space="preserve">	张荷青</t>
  </si>
  <si>
    <t>35012419****46444</t>
  </si>
  <si>
    <t>东桥镇</t>
  </si>
  <si>
    <t xml:space="preserve">	叶光阳</t>
  </si>
  <si>
    <t>35012419****6507X</t>
  </si>
  <si>
    <t xml:space="preserve">	叶光捷</t>
  </si>
  <si>
    <t>35012419****75072</t>
  </si>
  <si>
    <t>池园镇</t>
  </si>
  <si>
    <t xml:space="preserve">	许明章</t>
  </si>
  <si>
    <t>35012419****82197</t>
  </si>
  <si>
    <t>上莲乡</t>
  </si>
  <si>
    <t xml:space="preserve">	林光波</t>
  </si>
  <si>
    <t>35012419****76396</t>
  </si>
  <si>
    <t xml:space="preserve">	叶友良</t>
  </si>
  <si>
    <t>35012419****34970</t>
  </si>
  <si>
    <t>塔庄镇</t>
  </si>
  <si>
    <t xml:space="preserve">	林新乐</t>
  </si>
  <si>
    <t>35012419****64014</t>
  </si>
  <si>
    <t xml:space="preserve">	陈春金</t>
  </si>
  <si>
    <t>35012419****94981</t>
  </si>
  <si>
    <t xml:space="preserve">	刘必良</t>
  </si>
  <si>
    <t>35012419****42058</t>
  </si>
  <si>
    <t>省璜镇</t>
  </si>
  <si>
    <t xml:space="preserve">	张洪坦</t>
  </si>
  <si>
    <t>35012419****04610</t>
  </si>
  <si>
    <t xml:space="preserve">	王开生</t>
  </si>
  <si>
    <t>35012419****02071</t>
  </si>
  <si>
    <t xml:space="preserve">	方金莲</t>
  </si>
  <si>
    <t>35012519****94722</t>
  </si>
  <si>
    <t xml:space="preserve">	孙昌敏</t>
  </si>
  <si>
    <t>35012419****3507X</t>
  </si>
  <si>
    <t>金沙镇</t>
  </si>
  <si>
    <t xml:space="preserve">	郑建光</t>
  </si>
  <si>
    <t>35012419****61698</t>
  </si>
  <si>
    <t>三溪乡</t>
  </si>
  <si>
    <t xml:space="preserve">	张云开</t>
  </si>
  <si>
    <t>35012419****0365X</t>
  </si>
  <si>
    <t>白樟镇</t>
  </si>
  <si>
    <t xml:space="preserve">	陈兆武</t>
  </si>
  <si>
    <t>35012419****60978</t>
  </si>
  <si>
    <t xml:space="preserve">	肖智铨</t>
  </si>
  <si>
    <t>35012419****94974</t>
  </si>
  <si>
    <t xml:space="preserve">	黄金城</t>
  </si>
  <si>
    <t>35012419****01078</t>
  </si>
  <si>
    <t xml:space="preserve">	郑绍碧</t>
  </si>
  <si>
    <t>35012419****53929</t>
  </si>
  <si>
    <t xml:space="preserve">	余朝江</t>
  </si>
  <si>
    <t>35012419****25098</t>
  </si>
  <si>
    <t>坂东镇</t>
  </si>
  <si>
    <t xml:space="preserve">	杨敏炜</t>
  </si>
  <si>
    <t>35012419****32852</t>
  </si>
  <si>
    <t xml:space="preserve">	尹秀闽</t>
  </si>
  <si>
    <t>35012419****11401</t>
  </si>
  <si>
    <t xml:space="preserve">	陈祯钢</t>
  </si>
  <si>
    <t>35012419****72750</t>
  </si>
  <si>
    <t xml:space="preserve">	池守传</t>
  </si>
  <si>
    <t>35012419****92558</t>
  </si>
  <si>
    <t xml:space="preserve">	郑东升</t>
  </si>
  <si>
    <t>35012419****62851</t>
  </si>
  <si>
    <t xml:space="preserve">	陈孔钿</t>
  </si>
  <si>
    <t>35012419****42878</t>
  </si>
  <si>
    <t xml:space="preserve">	杨德舟</t>
  </si>
  <si>
    <t>35012419****52775</t>
  </si>
  <si>
    <t>下祝乡</t>
  </si>
  <si>
    <t xml:space="preserve">	林进柱</t>
  </si>
  <si>
    <t>35012419****55433</t>
  </si>
  <si>
    <t xml:space="preserve">	林荣述</t>
  </si>
  <si>
    <t xml:space="preserve">	祝本照</t>
  </si>
  <si>
    <t>35012419****9545X</t>
  </si>
  <si>
    <t xml:space="preserve">	黄其胜</t>
  </si>
  <si>
    <t>35012419****53717</t>
  </si>
  <si>
    <t xml:space="preserve">	刘贤林</t>
  </si>
  <si>
    <t>35012419****32059</t>
  </si>
  <si>
    <t xml:space="preserve">	杜振佃</t>
  </si>
  <si>
    <t>35012419****82152</t>
  </si>
  <si>
    <t xml:space="preserve">	林春华</t>
  </si>
  <si>
    <t>35042619****33547</t>
  </si>
  <si>
    <t xml:space="preserve">	王秀钦</t>
  </si>
  <si>
    <t>35012519****83387</t>
  </si>
  <si>
    <t xml:space="preserve">	黄梅灵</t>
  </si>
  <si>
    <t>35012419****71342</t>
  </si>
  <si>
    <t xml:space="preserve">	林光兴</t>
  </si>
  <si>
    <t>35012419****22058</t>
  </si>
  <si>
    <t xml:space="preserve">	陈月容</t>
  </si>
  <si>
    <t>35012419****12565</t>
  </si>
  <si>
    <t xml:space="preserve">	陈昌烟</t>
  </si>
  <si>
    <t>35012419****22059</t>
  </si>
  <si>
    <t xml:space="preserve">	卢祯策</t>
  </si>
  <si>
    <t>35012419****70971</t>
  </si>
  <si>
    <t xml:space="preserve">	林立海</t>
  </si>
  <si>
    <t>35012419****44972</t>
  </si>
  <si>
    <t xml:space="preserve">	余广明</t>
  </si>
  <si>
    <t>35012419****34990</t>
  </si>
  <si>
    <t xml:space="preserve">	鄢仁海</t>
  </si>
  <si>
    <t>35012419****92555</t>
  </si>
  <si>
    <t>白中镇</t>
  </si>
  <si>
    <t xml:space="preserve">	黄建光</t>
  </si>
  <si>
    <t>35012419****81330</t>
  </si>
  <si>
    <t xml:space="preserve">	俞贤仕</t>
  </si>
  <si>
    <t>35012419****33911</t>
  </si>
  <si>
    <t xml:space="preserve">	黄为强</t>
  </si>
  <si>
    <t>35012419****73917</t>
  </si>
  <si>
    <t xml:space="preserve">	叶为运</t>
  </si>
  <si>
    <t>35012419****25430</t>
  </si>
  <si>
    <t xml:space="preserve">	杨萍</t>
  </si>
  <si>
    <t>52242419****50825</t>
  </si>
  <si>
    <t xml:space="preserve">	苏裕帏</t>
  </si>
  <si>
    <t>35012419****64634</t>
  </si>
  <si>
    <t xml:space="preserve">	吴海燕</t>
  </si>
  <si>
    <t>35012419****51403</t>
  </si>
  <si>
    <t xml:space="preserve">	许宝清</t>
  </si>
  <si>
    <t>35012419****85089</t>
  </si>
  <si>
    <t xml:space="preserve">	张传柳</t>
  </si>
  <si>
    <t>35012419****05538</t>
  </si>
  <si>
    <t xml:space="preserve">	陈少春</t>
  </si>
  <si>
    <t>35012419****92860</t>
  </si>
  <si>
    <t xml:space="preserve">	郭学营</t>
  </si>
  <si>
    <t>35012419****74518</t>
  </si>
  <si>
    <t xml:space="preserve">	赵勤先</t>
  </si>
  <si>
    <t>35012419****86461</t>
  </si>
  <si>
    <t xml:space="preserve">	刘乃为</t>
  </si>
  <si>
    <t>35012419****24535</t>
  </si>
  <si>
    <t xml:space="preserve">	林跟俤</t>
  </si>
  <si>
    <t>35012419****85082</t>
  </si>
  <si>
    <t xml:space="preserve">	吴书天</t>
  </si>
  <si>
    <t>35012419****3451X</t>
  </si>
  <si>
    <t xml:space="preserve">	黄敏玲</t>
  </si>
  <si>
    <t>35012419****32763</t>
  </si>
  <si>
    <t xml:space="preserve">	罗学雄</t>
  </si>
  <si>
    <t>35012419****94517</t>
  </si>
  <si>
    <t xml:space="preserve">	刘恭堤</t>
  </si>
  <si>
    <t>35012419****92897</t>
  </si>
  <si>
    <t xml:space="preserve">	池同章</t>
  </si>
  <si>
    <t>35012419****12857</t>
  </si>
  <si>
    <t xml:space="preserve">	林鹰隆</t>
  </si>
  <si>
    <t>35012419****33919</t>
  </si>
  <si>
    <t xml:space="preserve">	许道清</t>
  </si>
  <si>
    <t>35012419****32774</t>
  </si>
  <si>
    <t xml:space="preserve">	陈惠英</t>
  </si>
  <si>
    <t>35012419****80988</t>
  </si>
  <si>
    <t xml:space="preserve">	陈圣烽</t>
  </si>
  <si>
    <t>35012419****21071</t>
  </si>
  <si>
    <t xml:space="preserve">	池柳青</t>
  </si>
  <si>
    <t>35012419****72866</t>
  </si>
  <si>
    <t xml:space="preserve">	朱金凤</t>
  </si>
  <si>
    <t>35012419****23748</t>
  </si>
  <si>
    <t xml:space="preserve">	吴月云</t>
  </si>
  <si>
    <t>35012419****90981</t>
  </si>
  <si>
    <t xml:space="preserve">	郑洪</t>
  </si>
  <si>
    <t>35012419****22775</t>
  </si>
  <si>
    <t xml:space="preserve">	黄拔银</t>
  </si>
  <si>
    <t>35012419****01359</t>
  </si>
  <si>
    <t xml:space="preserve">	黄立栋</t>
  </si>
  <si>
    <t>35012419****01330</t>
  </si>
  <si>
    <t xml:space="preserve">	张惠平</t>
  </si>
  <si>
    <t>35012419****4098X</t>
  </si>
  <si>
    <t xml:space="preserve">	许长标</t>
  </si>
  <si>
    <t>35012419****32776</t>
  </si>
  <si>
    <t xml:space="preserve">	刘宜鹏</t>
  </si>
  <si>
    <t>35012419****1139X</t>
  </si>
  <si>
    <t xml:space="preserve">	钱仁彬</t>
  </si>
  <si>
    <t>35012419****51338</t>
  </si>
  <si>
    <t xml:space="preserve">	郑时华</t>
  </si>
  <si>
    <t>35012419****62757</t>
  </si>
  <si>
    <t xml:space="preserve">	吴圣笃</t>
  </si>
  <si>
    <t>35012419****91078</t>
  </si>
  <si>
    <t xml:space="preserve">	黄玉仙</t>
  </si>
  <si>
    <t>35012419****32765</t>
  </si>
  <si>
    <t xml:space="preserve">	罗宗财</t>
  </si>
  <si>
    <t>35042019****23019</t>
  </si>
  <si>
    <t xml:space="preserve">	陈赛连</t>
  </si>
  <si>
    <t>35012419****7140X</t>
  </si>
  <si>
    <t xml:space="preserve">	陈聿彪</t>
  </si>
  <si>
    <t>35012419****51393</t>
  </si>
  <si>
    <t xml:space="preserve">	苏木发</t>
  </si>
  <si>
    <t>35012419****81335</t>
  </si>
  <si>
    <t xml:space="preserve">	黄拔棋</t>
  </si>
  <si>
    <t>35012419****51391</t>
  </si>
  <si>
    <t xml:space="preserve">	张美霞</t>
  </si>
  <si>
    <t>35012419****11389</t>
  </si>
  <si>
    <t xml:space="preserve">	刘金莲</t>
  </si>
  <si>
    <t>35012419****01401</t>
  </si>
  <si>
    <t xml:space="preserve">	张传增</t>
  </si>
  <si>
    <t>35012419****54973</t>
  </si>
  <si>
    <t xml:space="preserve">	林锦华</t>
  </si>
  <si>
    <t>35012419****15006</t>
  </si>
  <si>
    <t xml:space="preserve">	许为陆</t>
  </si>
  <si>
    <t xml:space="preserve">	许本禹</t>
  </si>
  <si>
    <t>35012419****52776</t>
  </si>
  <si>
    <t xml:space="preserve">	许凤星</t>
  </si>
  <si>
    <t>35012419****15087</t>
  </si>
  <si>
    <t>梅溪镇</t>
  </si>
  <si>
    <t xml:space="preserve">	黄诗灿</t>
  </si>
  <si>
    <t>35012419****70614</t>
  </si>
  <si>
    <t xml:space="preserve">	钱远豪</t>
  </si>
  <si>
    <t>35012419****71331</t>
  </si>
  <si>
    <t xml:space="preserve">	黄敬辉</t>
  </si>
  <si>
    <t>35012419****91393</t>
  </si>
  <si>
    <t xml:space="preserve">	朱宗铝</t>
  </si>
  <si>
    <t>35012419****41390</t>
  </si>
  <si>
    <t xml:space="preserve">	许俾锋</t>
  </si>
  <si>
    <t>35012419****01394</t>
  </si>
  <si>
    <t xml:space="preserve">	郑其平</t>
  </si>
  <si>
    <t xml:space="preserve">	黄启</t>
  </si>
  <si>
    <t>35012419****22856</t>
  </si>
  <si>
    <t xml:space="preserve">	黄道文</t>
  </si>
  <si>
    <t>35012419****32753</t>
  </si>
  <si>
    <t xml:space="preserve">	陈来俤</t>
  </si>
  <si>
    <t>35012419****02762</t>
  </si>
  <si>
    <t xml:space="preserve">	吴兰英</t>
  </si>
  <si>
    <t>35012419****82787</t>
  </si>
  <si>
    <t xml:space="preserve">	刘美书</t>
  </si>
  <si>
    <t>35012419****74513</t>
  </si>
  <si>
    <t xml:space="preserve">	黄乃桃</t>
  </si>
  <si>
    <t>35012419****84516</t>
  </si>
  <si>
    <t xml:space="preserve">	王焕桂</t>
  </si>
  <si>
    <t>35012419****84616</t>
  </si>
  <si>
    <t xml:space="preserve">	章家渠</t>
  </si>
  <si>
    <t>35012419****34618</t>
  </si>
  <si>
    <t xml:space="preserve">	张是亮</t>
  </si>
  <si>
    <t xml:space="preserve">	罗延平</t>
  </si>
  <si>
    <t>35012419****55432</t>
  </si>
  <si>
    <t xml:space="preserve">	陈武钟</t>
  </si>
  <si>
    <t>35012419****14618</t>
  </si>
  <si>
    <t xml:space="preserve">	刘家钟</t>
  </si>
  <si>
    <t>35012419****74615</t>
  </si>
  <si>
    <t xml:space="preserve">	刘振锐</t>
  </si>
  <si>
    <t>35012419****02054</t>
  </si>
  <si>
    <t xml:space="preserve">	张梅玉</t>
  </si>
  <si>
    <t>35012519****43406</t>
  </si>
  <si>
    <t>桔林乡</t>
  </si>
  <si>
    <t xml:space="preserve">	高本领</t>
  </si>
  <si>
    <t>35012419****16030</t>
  </si>
  <si>
    <t xml:space="preserve">	詹友炽</t>
  </si>
  <si>
    <t>35012419****1205X</t>
  </si>
  <si>
    <t xml:space="preserve">	王礼兴</t>
  </si>
  <si>
    <t>35012419****83659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</si>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</sst>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7" fontId="1" fillId="0" borderId="0" xfId="0" applyNumberFormat="1" applyFont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77" fontId="1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9CCFF"/>
      <color rgb="00FFCCCC"/>
      <color rgb="00FF99CC"/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"/>
  <sheetViews>
    <sheetView tabSelected="1" topLeftCell="A116" workbookViewId="0">
      <selection activeCell="L128" sqref="L128"/>
    </sheetView>
  </sheetViews>
  <sheetFormatPr defaultColWidth="9" defaultRowHeight="13.5"/>
  <cols>
    <col min="1" max="1" width="5.75" style="5" customWidth="1"/>
    <col min="2" max="2" width="12.125" style="6" customWidth="1"/>
    <col min="3" max="3" width="9.75" style="7" customWidth="1"/>
    <col min="4" max="4" width="23.75" style="8" customWidth="1"/>
    <col min="5" max="5" width="21.875" style="5" hidden="1" customWidth="1"/>
    <col min="6" max="7" width="11.5" style="9" customWidth="1"/>
    <col min="8" max="8" width="13" style="7" customWidth="1"/>
    <col min="9" max="9" width="15" style="10" customWidth="1"/>
    <col min="10" max="10" width="9.875" style="8" hidden="1" customWidth="1"/>
    <col min="11" max="11" width="11.875" customWidth="1"/>
  </cols>
  <sheetData>
    <row r="1" ht="59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25"/>
      <c r="J1" s="11"/>
    </row>
    <row r="2" s="1" customFormat="1" ht="38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5" t="s">
        <v>8</v>
      </c>
      <c r="I2" s="26" t="s">
        <v>9</v>
      </c>
      <c r="J2" s="27" t="s">
        <v>10</v>
      </c>
      <c r="K2" s="28" t="s">
        <v>11</v>
      </c>
    </row>
    <row r="3" s="2" customFormat="1" ht="35" customHeight="1" spans="1:11">
      <c r="A3" s="16">
        <v>1</v>
      </c>
      <c r="B3" s="17" t="s">
        <v>12</v>
      </c>
      <c r="C3" s="17" t="s">
        <v>13</v>
      </c>
      <c r="D3" s="18" t="s">
        <v>14</v>
      </c>
      <c r="E3" s="19" t="str">
        <f>CLEAN(D3)</f>
        <v>35012419****46444</v>
      </c>
      <c r="F3" s="20">
        <v>44812</v>
      </c>
      <c r="G3" s="20">
        <v>44914</v>
      </c>
      <c r="H3" s="17">
        <v>10000</v>
      </c>
      <c r="I3" s="29">
        <v>109.08</v>
      </c>
      <c r="J3" s="30" t="e">
        <f>ROUND(MID(#REF!,1,8)/1000/30*H3*F3,2)</f>
        <v>#REF!</v>
      </c>
      <c r="K3" s="31"/>
    </row>
    <row r="4" s="2" customFormat="1" ht="35" customHeight="1" spans="1:11">
      <c r="A4" s="16">
        <v>2</v>
      </c>
      <c r="B4" s="17" t="s">
        <v>15</v>
      </c>
      <c r="C4" s="17" t="s">
        <v>16</v>
      </c>
      <c r="D4" s="18" t="s">
        <v>17</v>
      </c>
      <c r="E4" s="19" t="str">
        <f t="shared" ref="E4:E12" si="0">CLEAN(D4)</f>
        <v>35012419****6507X</v>
      </c>
      <c r="F4" s="20">
        <v>44812</v>
      </c>
      <c r="G4" s="20">
        <v>44914</v>
      </c>
      <c r="H4" s="17">
        <v>3000</v>
      </c>
      <c r="I4" s="29">
        <v>32.3</v>
      </c>
      <c r="J4" s="30" t="e">
        <f>ROUND(MID(#REF!,1,8)/1000/30*H4*F4,2)</f>
        <v>#REF!</v>
      </c>
      <c r="K4" s="31"/>
    </row>
    <row r="5" s="2" customFormat="1" ht="35" customHeight="1" spans="1:11">
      <c r="A5" s="16">
        <v>3</v>
      </c>
      <c r="B5" s="17" t="s">
        <v>15</v>
      </c>
      <c r="C5" s="17" t="s">
        <v>18</v>
      </c>
      <c r="D5" s="18" t="s">
        <v>19</v>
      </c>
      <c r="E5" s="19" t="str">
        <f t="shared" si="0"/>
        <v>35012419****75072</v>
      </c>
      <c r="F5" s="20">
        <v>44812</v>
      </c>
      <c r="G5" s="20">
        <v>44915</v>
      </c>
      <c r="H5" s="17">
        <v>5000</v>
      </c>
      <c r="I5" s="29">
        <v>54.36</v>
      </c>
      <c r="J5" s="30" t="e">
        <f>ROUND(MID(#REF!,1,8)/1000/30*H5*F5,2)</f>
        <v>#REF!</v>
      </c>
      <c r="K5" s="31"/>
    </row>
    <row r="6" s="2" customFormat="1" ht="35" customHeight="1" spans="1:11">
      <c r="A6" s="16">
        <v>4</v>
      </c>
      <c r="B6" s="17" t="s">
        <v>20</v>
      </c>
      <c r="C6" s="17" t="s">
        <v>21</v>
      </c>
      <c r="D6" s="18" t="s">
        <v>22</v>
      </c>
      <c r="E6" s="19" t="str">
        <f t="shared" si="0"/>
        <v>35012419****82197</v>
      </c>
      <c r="F6" s="20">
        <v>44812</v>
      </c>
      <c r="G6" s="20">
        <v>44916</v>
      </c>
      <c r="H6" s="17">
        <v>5000</v>
      </c>
      <c r="I6" s="29">
        <v>54.89</v>
      </c>
      <c r="J6" s="30" t="e">
        <f>ROUND(MID(#REF!,1,8)/1000/30*H6*F6,2)</f>
        <v>#REF!</v>
      </c>
      <c r="K6" s="31"/>
    </row>
    <row r="7" s="2" customFormat="1" ht="35" customHeight="1" spans="1:11">
      <c r="A7" s="16">
        <v>5</v>
      </c>
      <c r="B7" s="17" t="s">
        <v>23</v>
      </c>
      <c r="C7" s="17" t="s">
        <v>24</v>
      </c>
      <c r="D7" s="18" t="s">
        <v>25</v>
      </c>
      <c r="E7" s="21" t="str">
        <f t="shared" si="0"/>
        <v>35012419****76396</v>
      </c>
      <c r="F7" s="20">
        <v>44812</v>
      </c>
      <c r="G7" s="20">
        <v>44916</v>
      </c>
      <c r="H7" s="17">
        <v>3000</v>
      </c>
      <c r="I7" s="29">
        <v>32.93</v>
      </c>
      <c r="J7" s="30" t="e">
        <f>ROUND(MID(#REF!,1,8)/1000/30*H7*F7,2)</f>
        <v>#REF!</v>
      </c>
      <c r="K7" s="31"/>
    </row>
    <row r="8" s="2" customFormat="1" ht="35" customHeight="1" spans="1:11">
      <c r="A8" s="16">
        <v>6</v>
      </c>
      <c r="B8" s="17" t="s">
        <v>15</v>
      </c>
      <c r="C8" s="17" t="s">
        <v>26</v>
      </c>
      <c r="D8" s="18" t="s">
        <v>27</v>
      </c>
      <c r="E8" s="21" t="str">
        <f t="shared" si="0"/>
        <v>35012419****34970</v>
      </c>
      <c r="F8" s="20">
        <v>44812</v>
      </c>
      <c r="G8" s="20">
        <v>44916</v>
      </c>
      <c r="H8" s="17">
        <v>3000</v>
      </c>
      <c r="I8" s="29">
        <v>32.93</v>
      </c>
      <c r="J8" s="30" t="e">
        <f>ROUND(MID(#REF!,1,8)/1000/30*H8*F8,2)</f>
        <v>#REF!</v>
      </c>
      <c r="K8" s="31"/>
    </row>
    <row r="9" s="2" customFormat="1" ht="35" customHeight="1" spans="1:11">
      <c r="A9" s="16">
        <v>7</v>
      </c>
      <c r="B9" s="17" t="s">
        <v>28</v>
      </c>
      <c r="C9" s="17" t="s">
        <v>29</v>
      </c>
      <c r="D9" s="18" t="s">
        <v>30</v>
      </c>
      <c r="E9" s="21" t="str">
        <f t="shared" si="0"/>
        <v>35012419****64014</v>
      </c>
      <c r="F9" s="20">
        <v>44812</v>
      </c>
      <c r="G9" s="20">
        <v>44916</v>
      </c>
      <c r="H9" s="17">
        <v>10000</v>
      </c>
      <c r="I9" s="29">
        <v>109.78</v>
      </c>
      <c r="J9" s="30" t="e">
        <f>ROUND(MID(#REF!,1,8)/1000/30*H9*F9,2)</f>
        <v>#REF!</v>
      </c>
      <c r="K9" s="31"/>
    </row>
    <row r="10" s="3" customFormat="1" ht="35" customHeight="1" spans="1:11">
      <c r="A10" s="16">
        <v>8</v>
      </c>
      <c r="B10" s="17" t="s">
        <v>15</v>
      </c>
      <c r="C10" s="17" t="s">
        <v>31</v>
      </c>
      <c r="D10" s="18" t="s">
        <v>32</v>
      </c>
      <c r="E10" s="21" t="str">
        <f t="shared" si="0"/>
        <v>35012419****94981</v>
      </c>
      <c r="F10" s="20">
        <v>44812</v>
      </c>
      <c r="G10" s="20">
        <v>44916</v>
      </c>
      <c r="H10" s="17">
        <v>3000</v>
      </c>
      <c r="I10" s="29">
        <v>32.93</v>
      </c>
      <c r="J10" s="30" t="e">
        <f>ROUND(MID(#REF!,1,8)/1000/30*H10*F10,2)</f>
        <v>#REF!</v>
      </c>
      <c r="K10" s="21"/>
    </row>
    <row r="11" s="2" customFormat="1" ht="35" customHeight="1" spans="1:11">
      <c r="A11" s="16">
        <v>9</v>
      </c>
      <c r="B11" s="17" t="s">
        <v>20</v>
      </c>
      <c r="C11" s="17" t="s">
        <v>33</v>
      </c>
      <c r="D11" s="18" t="s">
        <v>34</v>
      </c>
      <c r="E11" s="21" t="str">
        <f t="shared" si="0"/>
        <v>35012419****42058</v>
      </c>
      <c r="F11" s="20">
        <v>44812</v>
      </c>
      <c r="G11" s="20">
        <v>44916</v>
      </c>
      <c r="H11" s="17">
        <v>3000</v>
      </c>
      <c r="I11" s="29">
        <v>32.93</v>
      </c>
      <c r="J11" s="30" t="e">
        <f>ROUND(MID(#REF!,1,8)/1000/30*H11*F11,2)</f>
        <v>#REF!</v>
      </c>
      <c r="K11" s="31"/>
    </row>
    <row r="12" s="2" customFormat="1" ht="35" customHeight="1" spans="1:11">
      <c r="A12" s="16">
        <v>10</v>
      </c>
      <c r="B12" s="17" t="s">
        <v>35</v>
      </c>
      <c r="C12" s="17" t="s">
        <v>36</v>
      </c>
      <c r="D12" s="18" t="s">
        <v>37</v>
      </c>
      <c r="E12" s="21" t="str">
        <f t="shared" si="0"/>
        <v>35012419****04610</v>
      </c>
      <c r="F12" s="20">
        <v>44812</v>
      </c>
      <c r="G12" s="20">
        <v>44916</v>
      </c>
      <c r="H12" s="17">
        <v>30000</v>
      </c>
      <c r="I12" s="29">
        <v>320.67</v>
      </c>
      <c r="J12" s="30" t="e">
        <f>ROUND(MID(#REF!,1,8)/1000/30*H12*F12,2)</f>
        <v>#REF!</v>
      </c>
      <c r="K12" s="31"/>
    </row>
    <row r="13" s="3" customFormat="1" ht="35" customHeight="1" spans="1:11">
      <c r="A13" s="16">
        <v>11</v>
      </c>
      <c r="B13" s="17" t="s">
        <v>20</v>
      </c>
      <c r="C13" s="17" t="s">
        <v>38</v>
      </c>
      <c r="D13" s="18" t="s">
        <v>39</v>
      </c>
      <c r="E13" s="17"/>
      <c r="F13" s="20">
        <v>44812</v>
      </c>
      <c r="G13" s="20">
        <v>44916</v>
      </c>
      <c r="H13" s="17">
        <v>5000</v>
      </c>
      <c r="I13" s="29">
        <v>53.44</v>
      </c>
      <c r="J13" s="30" t="e">
        <f>ROUND(MID(#REF!,1,8)/1000/30*H13*F13,2)</f>
        <v>#REF!</v>
      </c>
      <c r="K13" s="21"/>
    </row>
    <row r="14" s="4" customFormat="1" ht="35" customHeight="1" spans="1:11">
      <c r="A14" s="16">
        <v>12</v>
      </c>
      <c r="B14" s="17" t="s">
        <v>28</v>
      </c>
      <c r="C14" s="17" t="s">
        <v>40</v>
      </c>
      <c r="D14" s="18" t="s">
        <v>41</v>
      </c>
      <c r="E14" s="22"/>
      <c r="F14" s="20">
        <v>44812</v>
      </c>
      <c r="G14" s="20">
        <v>44916</v>
      </c>
      <c r="H14" s="17">
        <v>10000</v>
      </c>
      <c r="I14" s="29">
        <v>106.89</v>
      </c>
      <c r="J14" s="30" t="e">
        <f>ROUND(MID(#REF!,1,8)/1000/30*H14*F14,2)</f>
        <v>#REF!</v>
      </c>
      <c r="K14" s="32"/>
    </row>
    <row r="15" ht="35" customHeight="1" spans="1:11">
      <c r="A15" s="16">
        <v>13</v>
      </c>
      <c r="B15" s="17" t="s">
        <v>15</v>
      </c>
      <c r="C15" s="17" t="s">
        <v>42</v>
      </c>
      <c r="D15" s="18" t="s">
        <v>43</v>
      </c>
      <c r="F15" s="20">
        <v>44812</v>
      </c>
      <c r="G15" s="20">
        <v>44916</v>
      </c>
      <c r="H15" s="17">
        <v>3000</v>
      </c>
      <c r="I15" s="29">
        <v>32.07</v>
      </c>
      <c r="J15" s="30" t="e">
        <f>ROUND(MID(#REF!,1,8)/1000/30*H15*F15,2)</f>
        <v>#REF!</v>
      </c>
      <c r="K15" s="33"/>
    </row>
    <row r="16" ht="35" customHeight="1" spans="1:11">
      <c r="A16" s="16">
        <v>14</v>
      </c>
      <c r="B16" s="17" t="s">
        <v>44</v>
      </c>
      <c r="C16" s="17" t="s">
        <v>45</v>
      </c>
      <c r="D16" s="18" t="s">
        <v>46</v>
      </c>
      <c r="F16" s="20">
        <v>44812</v>
      </c>
      <c r="G16" s="20">
        <v>44916</v>
      </c>
      <c r="H16" s="17">
        <v>5000</v>
      </c>
      <c r="I16" s="29">
        <v>53.44</v>
      </c>
      <c r="J16" s="30" t="e">
        <f>ROUND(MID(#REF!,1,8)/1000/30*H16*F16,2)</f>
        <v>#REF!</v>
      </c>
      <c r="K16" s="33"/>
    </row>
    <row r="17" ht="35" customHeight="1" spans="1:11">
      <c r="A17" s="16">
        <v>15</v>
      </c>
      <c r="B17" s="17" t="s">
        <v>47</v>
      </c>
      <c r="C17" s="17" t="s">
        <v>48</v>
      </c>
      <c r="D17" s="18" t="s">
        <v>49</v>
      </c>
      <c r="F17" s="20">
        <v>44812</v>
      </c>
      <c r="G17" s="20">
        <v>44916</v>
      </c>
      <c r="H17" s="17">
        <v>10000</v>
      </c>
      <c r="I17" s="29">
        <v>106.89</v>
      </c>
      <c r="J17" s="30" t="e">
        <f>ROUND(MID(#REF!,1,8)/1000/30*H17*F17,2)</f>
        <v>#REF!</v>
      </c>
      <c r="K17" s="33"/>
    </row>
    <row r="18" ht="35" customHeight="1" spans="1:11">
      <c r="A18" s="16">
        <v>16</v>
      </c>
      <c r="B18" s="17" t="s">
        <v>50</v>
      </c>
      <c r="C18" s="17" t="s">
        <v>51</v>
      </c>
      <c r="D18" s="18" t="s">
        <v>52</v>
      </c>
      <c r="F18" s="20">
        <v>44812</v>
      </c>
      <c r="G18" s="20">
        <v>44916</v>
      </c>
      <c r="H18" s="17">
        <v>3000</v>
      </c>
      <c r="I18" s="29">
        <v>32.07</v>
      </c>
      <c r="J18" s="30" t="e">
        <f>ROUND(MID(#REF!,1,8)/1000/30*H18*F18,2)</f>
        <v>#REF!</v>
      </c>
      <c r="K18" s="33"/>
    </row>
    <row r="19" ht="35" customHeight="1" spans="1:11">
      <c r="A19" s="16">
        <v>17</v>
      </c>
      <c r="B19" s="17" t="s">
        <v>15</v>
      </c>
      <c r="C19" s="17" t="s">
        <v>53</v>
      </c>
      <c r="D19" s="18" t="s">
        <v>54</v>
      </c>
      <c r="F19" s="20">
        <v>44812</v>
      </c>
      <c r="G19" s="20">
        <v>44916</v>
      </c>
      <c r="H19" s="17">
        <v>3000</v>
      </c>
      <c r="I19" s="29">
        <v>32.07</v>
      </c>
      <c r="J19" s="30" t="e">
        <f>ROUND(MID(#REF!,1,8)/1000/30*H19*F19,2)</f>
        <v>#REF!</v>
      </c>
      <c r="K19" s="33"/>
    </row>
    <row r="20" ht="35" customHeight="1" spans="1:11">
      <c r="A20" s="16">
        <v>18</v>
      </c>
      <c r="B20" s="17" t="s">
        <v>50</v>
      </c>
      <c r="C20" s="17" t="s">
        <v>55</v>
      </c>
      <c r="D20" s="18" t="s">
        <v>56</v>
      </c>
      <c r="F20" s="20">
        <v>44812</v>
      </c>
      <c r="G20" s="20">
        <v>44916</v>
      </c>
      <c r="H20" s="17">
        <v>5000</v>
      </c>
      <c r="I20" s="29">
        <v>53.44</v>
      </c>
      <c r="J20" s="30" t="e">
        <f>ROUND(MID(#REF!,1,8)/1000/30*H20*F20,2)</f>
        <v>#REF!</v>
      </c>
      <c r="K20" s="33"/>
    </row>
    <row r="21" ht="35" customHeight="1" spans="1:11">
      <c r="A21" s="16">
        <v>19</v>
      </c>
      <c r="B21" s="17" t="s">
        <v>28</v>
      </c>
      <c r="C21" s="17" t="s">
        <v>57</v>
      </c>
      <c r="D21" s="18" t="s">
        <v>58</v>
      </c>
      <c r="F21" s="20">
        <v>44812</v>
      </c>
      <c r="G21" s="20">
        <v>44916</v>
      </c>
      <c r="H21" s="17">
        <v>10000</v>
      </c>
      <c r="I21" s="29">
        <v>106.89</v>
      </c>
      <c r="J21" s="30" t="e">
        <f>ROUND(MID(#REF!,1,8)/1000/30*H21*F21,2)</f>
        <v>#REF!</v>
      </c>
      <c r="K21" s="33"/>
    </row>
    <row r="22" ht="35" customHeight="1" spans="1:11">
      <c r="A22" s="16">
        <v>20</v>
      </c>
      <c r="B22" s="17" t="s">
        <v>15</v>
      </c>
      <c r="C22" s="17" t="s">
        <v>59</v>
      </c>
      <c r="D22" s="18" t="s">
        <v>60</v>
      </c>
      <c r="F22" s="20">
        <v>44812</v>
      </c>
      <c r="G22" s="20">
        <v>44916</v>
      </c>
      <c r="H22" s="17">
        <v>3000</v>
      </c>
      <c r="I22" s="29">
        <v>32.07</v>
      </c>
      <c r="J22" s="30" t="e">
        <f>ROUND(MID(#REF!,1,8)/1000/30*H22*F22,2)</f>
        <v>#REF!</v>
      </c>
      <c r="K22" s="33"/>
    </row>
    <row r="23" ht="35" customHeight="1" spans="1:11">
      <c r="A23" s="16">
        <v>21</v>
      </c>
      <c r="B23" s="17" t="s">
        <v>61</v>
      </c>
      <c r="C23" s="17" t="s">
        <v>62</v>
      </c>
      <c r="D23" s="18" t="s">
        <v>63</v>
      </c>
      <c r="E23" s="23"/>
      <c r="F23" s="20">
        <v>44812</v>
      </c>
      <c r="G23" s="20">
        <v>44916</v>
      </c>
      <c r="H23" s="17">
        <v>3000</v>
      </c>
      <c r="I23" s="29">
        <v>32.07</v>
      </c>
      <c r="J23" s="30" t="e">
        <f>ROUND(MID(#REF!,1,8)/1000/30*H23*F23,2)</f>
        <v>#REF!</v>
      </c>
      <c r="K23" s="33"/>
    </row>
    <row r="24" ht="35" customHeight="1" spans="1:11">
      <c r="A24" s="16">
        <v>22</v>
      </c>
      <c r="B24" s="17" t="s">
        <v>61</v>
      </c>
      <c r="C24" s="17" t="s">
        <v>64</v>
      </c>
      <c r="D24" s="18" t="s">
        <v>65</v>
      </c>
      <c r="F24" s="20">
        <v>44812</v>
      </c>
      <c r="G24" s="20">
        <v>44916</v>
      </c>
      <c r="H24" s="17">
        <v>3000</v>
      </c>
      <c r="I24" s="29">
        <v>32.07</v>
      </c>
      <c r="J24" s="30" t="e">
        <f>ROUND(MID(#REF!,1,8)/1000/30*H24*F24,2)</f>
        <v>#REF!</v>
      </c>
      <c r="K24" s="33"/>
    </row>
    <row r="25" ht="35" customHeight="1" spans="1:11">
      <c r="A25" s="16">
        <v>23</v>
      </c>
      <c r="B25" s="17" t="s">
        <v>61</v>
      </c>
      <c r="C25" s="17" t="s">
        <v>66</v>
      </c>
      <c r="D25" s="18" t="s">
        <v>67</v>
      </c>
      <c r="F25" s="20">
        <v>44812</v>
      </c>
      <c r="G25" s="20">
        <v>44916</v>
      </c>
      <c r="H25" s="17">
        <v>3000</v>
      </c>
      <c r="I25" s="29">
        <v>32.07</v>
      </c>
      <c r="J25" s="30" t="e">
        <f>ROUND(MID(#REF!,1,8)/1000/30*H25*F25,2)</f>
        <v>#REF!</v>
      </c>
      <c r="K25" s="33"/>
    </row>
    <row r="26" ht="35" customHeight="1" spans="1:11">
      <c r="A26" s="16">
        <v>24</v>
      </c>
      <c r="B26" s="17" t="s">
        <v>23</v>
      </c>
      <c r="C26" s="17" t="s">
        <v>68</v>
      </c>
      <c r="D26" s="18" t="s">
        <v>69</v>
      </c>
      <c r="F26" s="20">
        <v>44812</v>
      </c>
      <c r="G26" s="20">
        <v>44916</v>
      </c>
      <c r="H26" s="17">
        <v>3000</v>
      </c>
      <c r="I26" s="29">
        <v>32.07</v>
      </c>
      <c r="J26" s="30" t="e">
        <f>ROUND(MID(#REF!,1,8)/1000/30*H26*F26,2)</f>
        <v>#REF!</v>
      </c>
      <c r="K26" s="33"/>
    </row>
    <row r="27" ht="35" customHeight="1" spans="1:11">
      <c r="A27" s="16">
        <v>25</v>
      </c>
      <c r="B27" s="17" t="s">
        <v>61</v>
      </c>
      <c r="C27" s="17" t="s">
        <v>70</v>
      </c>
      <c r="D27" s="18" t="s">
        <v>71</v>
      </c>
      <c r="F27" s="20">
        <v>44812</v>
      </c>
      <c r="G27" s="20">
        <v>44916</v>
      </c>
      <c r="H27" s="17">
        <v>3000</v>
      </c>
      <c r="I27" s="29">
        <v>32.07</v>
      </c>
      <c r="J27" s="30" t="e">
        <f>ROUND(MID(#REF!,1,8)/1000/30*H27*F27,2)</f>
        <v>#REF!</v>
      </c>
      <c r="K27" s="33"/>
    </row>
    <row r="28" ht="35" customHeight="1" spans="1:11">
      <c r="A28" s="16">
        <v>26</v>
      </c>
      <c r="B28" s="17" t="s">
        <v>61</v>
      </c>
      <c r="C28" s="17" t="s">
        <v>72</v>
      </c>
      <c r="D28" s="18" t="s">
        <v>73</v>
      </c>
      <c r="F28" s="20">
        <v>44812</v>
      </c>
      <c r="G28" s="20">
        <v>44916</v>
      </c>
      <c r="H28" s="17">
        <v>3000</v>
      </c>
      <c r="I28" s="29">
        <v>32.07</v>
      </c>
      <c r="J28" s="30" t="e">
        <f>ROUND(MID(#REF!,1,8)/1000/30*H28*F28,2)</f>
        <v>#REF!</v>
      </c>
      <c r="K28" s="33"/>
    </row>
    <row r="29" ht="35" customHeight="1" spans="1:11">
      <c r="A29" s="16">
        <v>27</v>
      </c>
      <c r="B29" s="17" t="s">
        <v>61</v>
      </c>
      <c r="C29" s="17" t="s">
        <v>74</v>
      </c>
      <c r="D29" s="18" t="s">
        <v>75</v>
      </c>
      <c r="F29" s="20">
        <v>44812</v>
      </c>
      <c r="G29" s="20">
        <v>44916</v>
      </c>
      <c r="H29" s="17">
        <v>3000</v>
      </c>
      <c r="I29" s="29">
        <v>32.07</v>
      </c>
      <c r="J29" s="30" t="e">
        <f>ROUND(MID(#REF!,1,8)/1000/30*H29*F29,2)</f>
        <v>#REF!</v>
      </c>
      <c r="K29" s="33"/>
    </row>
    <row r="30" ht="35" customHeight="1" spans="1:11">
      <c r="A30" s="16">
        <v>28</v>
      </c>
      <c r="B30" s="17" t="s">
        <v>76</v>
      </c>
      <c r="C30" s="17" t="s">
        <v>77</v>
      </c>
      <c r="D30" s="18" t="s">
        <v>78</v>
      </c>
      <c r="F30" s="20">
        <v>44812</v>
      </c>
      <c r="G30" s="20">
        <v>44916</v>
      </c>
      <c r="H30" s="17">
        <v>50000</v>
      </c>
      <c r="I30" s="29">
        <v>534.44</v>
      </c>
      <c r="J30" s="30" t="e">
        <f>ROUND(MID(#REF!,1,8)/1000/30*H30*F30,2)</f>
        <v>#REF!</v>
      </c>
      <c r="K30" s="33"/>
    </row>
    <row r="31" ht="35" customHeight="1" spans="1:11">
      <c r="A31" s="16">
        <v>29</v>
      </c>
      <c r="B31" s="17" t="s">
        <v>76</v>
      </c>
      <c r="C31" s="17" t="s">
        <v>79</v>
      </c>
      <c r="D31" s="18" t="s">
        <v>78</v>
      </c>
      <c r="F31" s="20">
        <v>44812</v>
      </c>
      <c r="G31" s="20">
        <v>44916</v>
      </c>
      <c r="H31" s="17">
        <v>50000</v>
      </c>
      <c r="I31" s="29">
        <v>534.44</v>
      </c>
      <c r="J31" s="30" t="e">
        <f>ROUND(MID(#REF!,1,8)/1000/30*H31*F31,2)</f>
        <v>#REF!</v>
      </c>
      <c r="K31" s="33"/>
    </row>
    <row r="32" ht="35" customHeight="1" spans="1:11">
      <c r="A32" s="16">
        <v>30</v>
      </c>
      <c r="B32" s="17" t="s">
        <v>76</v>
      </c>
      <c r="C32" s="17" t="s">
        <v>80</v>
      </c>
      <c r="D32" s="18" t="s">
        <v>81</v>
      </c>
      <c r="F32" s="20">
        <v>44812</v>
      </c>
      <c r="G32" s="20">
        <v>44916</v>
      </c>
      <c r="H32" s="17">
        <v>10000</v>
      </c>
      <c r="I32" s="29">
        <v>106.89</v>
      </c>
      <c r="J32" s="30" t="e">
        <f>ROUND(MID(#REF!,1,8)/1000/30*H32*F32,2)</f>
        <v>#REF!</v>
      </c>
      <c r="K32" s="33"/>
    </row>
    <row r="33" ht="35" customHeight="1" spans="1:11">
      <c r="A33" s="16">
        <v>31</v>
      </c>
      <c r="B33" s="17" t="s">
        <v>47</v>
      </c>
      <c r="C33" s="17" t="s">
        <v>82</v>
      </c>
      <c r="D33" s="18" t="s">
        <v>83</v>
      </c>
      <c r="F33" s="20">
        <v>44812</v>
      </c>
      <c r="G33" s="20">
        <v>44916</v>
      </c>
      <c r="H33" s="17">
        <v>10000</v>
      </c>
      <c r="I33" s="29">
        <v>106.89</v>
      </c>
      <c r="J33" s="30" t="e">
        <f>ROUND(MID(#REF!,1,8)/1000/30*H33*F33,2)</f>
        <v>#REF!</v>
      </c>
      <c r="K33" s="33"/>
    </row>
    <row r="34" ht="35" customHeight="1" spans="1:11">
      <c r="A34" s="16">
        <v>32</v>
      </c>
      <c r="B34" s="17" t="s">
        <v>20</v>
      </c>
      <c r="C34" s="17" t="s">
        <v>84</v>
      </c>
      <c r="D34" s="18" t="s">
        <v>85</v>
      </c>
      <c r="F34" s="20">
        <v>44812</v>
      </c>
      <c r="G34" s="20">
        <v>44916</v>
      </c>
      <c r="H34" s="17">
        <v>3000</v>
      </c>
      <c r="I34" s="29">
        <v>32.07</v>
      </c>
      <c r="J34" s="30" t="e">
        <f>ROUND(MID(#REF!,1,8)/1000/30*H34*F34,2)</f>
        <v>#REF!</v>
      </c>
      <c r="K34" s="33"/>
    </row>
    <row r="35" ht="35" customHeight="1" spans="1:11">
      <c r="A35" s="16">
        <v>33</v>
      </c>
      <c r="B35" s="17" t="s">
        <v>20</v>
      </c>
      <c r="C35" s="17" t="s">
        <v>86</v>
      </c>
      <c r="D35" s="18" t="s">
        <v>87</v>
      </c>
      <c r="F35" s="20">
        <v>44812</v>
      </c>
      <c r="G35" s="20">
        <v>44916</v>
      </c>
      <c r="H35" s="17">
        <v>3000</v>
      </c>
      <c r="I35" s="29">
        <v>32.07</v>
      </c>
      <c r="J35" s="30" t="e">
        <f>ROUND(MID(#REF!,1,8)/1000/30*H35*F35,2)</f>
        <v>#REF!</v>
      </c>
      <c r="K35" s="33"/>
    </row>
    <row r="36" ht="35" customHeight="1" spans="1:11">
      <c r="A36" s="16">
        <v>34</v>
      </c>
      <c r="B36" s="17" t="s">
        <v>20</v>
      </c>
      <c r="C36" s="17" t="s">
        <v>88</v>
      </c>
      <c r="D36" s="18" t="s">
        <v>89</v>
      </c>
      <c r="F36" s="20">
        <v>44812</v>
      </c>
      <c r="G36" s="20">
        <v>44916</v>
      </c>
      <c r="H36" s="17">
        <v>3000</v>
      </c>
      <c r="I36" s="29">
        <v>32.07</v>
      </c>
      <c r="J36" s="30" t="e">
        <f>ROUND(MID(#REF!,1,8)/1000/30*H36*F36,2)</f>
        <v>#REF!</v>
      </c>
      <c r="K36" s="33"/>
    </row>
    <row r="37" ht="35" customHeight="1" spans="1:11">
      <c r="A37" s="16">
        <v>35</v>
      </c>
      <c r="B37" s="17" t="s">
        <v>50</v>
      </c>
      <c r="C37" s="17" t="s">
        <v>90</v>
      </c>
      <c r="D37" s="18" t="s">
        <v>91</v>
      </c>
      <c r="F37" s="20">
        <v>44812</v>
      </c>
      <c r="G37" s="20">
        <v>44916</v>
      </c>
      <c r="H37" s="17">
        <v>3000</v>
      </c>
      <c r="I37" s="29">
        <v>32.07</v>
      </c>
      <c r="J37" s="30" t="e">
        <f>ROUND(MID(#REF!,1,8)/1000/30*H37*F37,2)</f>
        <v>#REF!</v>
      </c>
      <c r="K37" s="33"/>
    </row>
    <row r="38" ht="35" customHeight="1" spans="1:11">
      <c r="A38" s="16">
        <v>36</v>
      </c>
      <c r="B38" s="17" t="s">
        <v>50</v>
      </c>
      <c r="C38" s="17" t="s">
        <v>92</v>
      </c>
      <c r="D38" s="18" t="s">
        <v>93</v>
      </c>
      <c r="F38" s="20">
        <v>44812</v>
      </c>
      <c r="G38" s="20">
        <v>44916</v>
      </c>
      <c r="H38" s="17">
        <v>3000</v>
      </c>
      <c r="I38" s="29">
        <v>32.07</v>
      </c>
      <c r="J38" s="30" t="e">
        <f>ROUND(MID(#REF!,1,8)/1000/30*H38*F38,2)</f>
        <v>#REF!</v>
      </c>
      <c r="K38" s="33"/>
    </row>
    <row r="39" ht="35" customHeight="1" spans="1:11">
      <c r="A39" s="16">
        <v>37</v>
      </c>
      <c r="B39" s="17" t="s">
        <v>20</v>
      </c>
      <c r="C39" s="17" t="s">
        <v>94</v>
      </c>
      <c r="D39" s="18" t="s">
        <v>95</v>
      </c>
      <c r="F39" s="20">
        <v>44812</v>
      </c>
      <c r="G39" s="20">
        <v>44916</v>
      </c>
      <c r="H39" s="17">
        <v>3000</v>
      </c>
      <c r="I39" s="29">
        <v>32.07</v>
      </c>
      <c r="J39" s="30" t="e">
        <f>ROUND(MID(#REF!,1,8)/1000/30*H39*F39,2)</f>
        <v>#REF!</v>
      </c>
      <c r="K39" s="33"/>
    </row>
    <row r="40" ht="35" customHeight="1" spans="1:11">
      <c r="A40" s="24">
        <v>38</v>
      </c>
      <c r="B40" s="17" t="s">
        <v>23</v>
      </c>
      <c r="C40" s="17" t="s">
        <v>96</v>
      </c>
      <c r="D40" s="18" t="s">
        <v>97</v>
      </c>
      <c r="F40" s="20">
        <v>44812</v>
      </c>
      <c r="G40" s="20">
        <v>44916</v>
      </c>
      <c r="H40" s="17">
        <v>3000</v>
      </c>
      <c r="I40" s="29">
        <v>32.07</v>
      </c>
      <c r="J40" s="30" t="e">
        <f>ROUND(MID(#REF!,1,8)/1000/30*H40*F40,2)</f>
        <v>#REF!</v>
      </c>
      <c r="K40" s="33"/>
    </row>
    <row r="41" ht="35" customHeight="1" spans="1:11">
      <c r="A41" s="24">
        <v>39</v>
      </c>
      <c r="B41" s="17" t="s">
        <v>20</v>
      </c>
      <c r="C41" s="17" t="s">
        <v>98</v>
      </c>
      <c r="D41" s="18" t="s">
        <v>99</v>
      </c>
      <c r="E41" s="23"/>
      <c r="F41" s="20">
        <v>44812</v>
      </c>
      <c r="G41" s="20">
        <v>44916</v>
      </c>
      <c r="H41" s="17">
        <v>3000</v>
      </c>
      <c r="I41" s="29">
        <v>32.07</v>
      </c>
      <c r="K41" s="33"/>
    </row>
    <row r="42" ht="35" customHeight="1" spans="1:11">
      <c r="A42" s="24">
        <v>40</v>
      </c>
      <c r="B42" s="17" t="s">
        <v>50</v>
      </c>
      <c r="C42" s="17" t="s">
        <v>100</v>
      </c>
      <c r="D42" s="18" t="s">
        <v>101</v>
      </c>
      <c r="F42" s="20">
        <v>44812</v>
      </c>
      <c r="G42" s="20">
        <v>44916</v>
      </c>
      <c r="H42" s="17">
        <v>3000</v>
      </c>
      <c r="I42" s="29">
        <v>32.07</v>
      </c>
      <c r="K42" s="33"/>
    </row>
    <row r="43" ht="35" customHeight="1" spans="1:11">
      <c r="A43" s="24">
        <v>41</v>
      </c>
      <c r="B43" s="17" t="s">
        <v>15</v>
      </c>
      <c r="C43" s="17" t="s">
        <v>102</v>
      </c>
      <c r="D43" s="18" t="s">
        <v>103</v>
      </c>
      <c r="F43" s="20">
        <v>44812</v>
      </c>
      <c r="G43" s="20">
        <v>44916</v>
      </c>
      <c r="H43" s="17">
        <v>5000</v>
      </c>
      <c r="I43" s="29">
        <v>53.44</v>
      </c>
      <c r="K43" s="33"/>
    </row>
    <row r="44" ht="35" customHeight="1" spans="1:11">
      <c r="A44" s="24">
        <v>42</v>
      </c>
      <c r="B44" s="17" t="s">
        <v>15</v>
      </c>
      <c r="C44" s="17" t="s">
        <v>104</v>
      </c>
      <c r="D44" s="18" t="s">
        <v>105</v>
      </c>
      <c r="F44" s="20">
        <v>44812</v>
      </c>
      <c r="G44" s="20">
        <v>44916</v>
      </c>
      <c r="H44" s="17">
        <v>10000</v>
      </c>
      <c r="I44" s="29">
        <v>106.89</v>
      </c>
      <c r="K44" s="33"/>
    </row>
    <row r="45" ht="35" customHeight="1" spans="1:11">
      <c r="A45" s="24">
        <v>43</v>
      </c>
      <c r="B45" s="17" t="s">
        <v>23</v>
      </c>
      <c r="C45" s="17" t="s">
        <v>106</v>
      </c>
      <c r="D45" s="18" t="s">
        <v>107</v>
      </c>
      <c r="F45" s="20">
        <v>44812</v>
      </c>
      <c r="G45" s="20">
        <v>44916</v>
      </c>
      <c r="H45" s="17">
        <v>3000</v>
      </c>
      <c r="I45" s="29">
        <v>32.07</v>
      </c>
      <c r="K45" s="33"/>
    </row>
    <row r="46" ht="35" customHeight="1" spans="1:11">
      <c r="A46" s="24">
        <v>44</v>
      </c>
      <c r="B46" s="17" t="s">
        <v>108</v>
      </c>
      <c r="C46" s="17" t="s">
        <v>109</v>
      </c>
      <c r="D46" s="18" t="s">
        <v>110</v>
      </c>
      <c r="F46" s="20">
        <v>44812</v>
      </c>
      <c r="G46" s="20">
        <v>44916</v>
      </c>
      <c r="H46" s="17">
        <v>5000</v>
      </c>
      <c r="I46" s="29">
        <v>53.44</v>
      </c>
      <c r="K46" s="33"/>
    </row>
    <row r="47" ht="35" customHeight="1" spans="1:11">
      <c r="A47" s="24">
        <v>45</v>
      </c>
      <c r="B47" s="17" t="s">
        <v>28</v>
      </c>
      <c r="C47" s="17" t="s">
        <v>111</v>
      </c>
      <c r="D47" s="18" t="s">
        <v>112</v>
      </c>
      <c r="F47" s="20">
        <v>44812</v>
      </c>
      <c r="G47" s="20">
        <v>44916</v>
      </c>
      <c r="H47" s="17">
        <v>50000</v>
      </c>
      <c r="I47" s="29">
        <v>534.44</v>
      </c>
      <c r="K47" s="33"/>
    </row>
    <row r="48" ht="35" customHeight="1" spans="1:11">
      <c r="A48" s="24">
        <v>46</v>
      </c>
      <c r="B48" s="17" t="s">
        <v>28</v>
      </c>
      <c r="C48" s="17" t="s">
        <v>113</v>
      </c>
      <c r="D48" s="18" t="s">
        <v>114</v>
      </c>
      <c r="F48" s="20">
        <v>44812</v>
      </c>
      <c r="G48" s="20">
        <v>44916</v>
      </c>
      <c r="H48" s="17">
        <v>5000</v>
      </c>
      <c r="I48" s="29">
        <v>53.44</v>
      </c>
      <c r="K48" s="33"/>
    </row>
    <row r="49" ht="35" customHeight="1" spans="1:11">
      <c r="A49" s="24">
        <v>47</v>
      </c>
      <c r="B49" s="17" t="s">
        <v>76</v>
      </c>
      <c r="C49" s="17" t="s">
        <v>115</v>
      </c>
      <c r="D49" s="18" t="s">
        <v>116</v>
      </c>
      <c r="F49" s="20">
        <v>44812</v>
      </c>
      <c r="G49" s="20">
        <v>44916</v>
      </c>
      <c r="H49" s="17">
        <v>30000</v>
      </c>
      <c r="I49" s="29">
        <v>320.67</v>
      </c>
      <c r="K49" s="33"/>
    </row>
    <row r="50" ht="35" customHeight="1" spans="1:11">
      <c r="A50" s="24">
        <v>48</v>
      </c>
      <c r="B50" s="17" t="s">
        <v>35</v>
      </c>
      <c r="C50" s="17" t="s">
        <v>117</v>
      </c>
      <c r="D50" s="18" t="s">
        <v>118</v>
      </c>
      <c r="F50" s="20">
        <v>44812</v>
      </c>
      <c r="G50" s="20">
        <v>44916</v>
      </c>
      <c r="H50" s="17">
        <v>1000</v>
      </c>
      <c r="I50" s="29">
        <v>10.69</v>
      </c>
      <c r="K50" s="33"/>
    </row>
    <row r="51" ht="35" customHeight="1" spans="1:11">
      <c r="A51" s="24">
        <v>49</v>
      </c>
      <c r="B51" s="17" t="s">
        <v>35</v>
      </c>
      <c r="C51" s="17" t="s">
        <v>119</v>
      </c>
      <c r="D51" s="18" t="s">
        <v>120</v>
      </c>
      <c r="F51" s="20">
        <v>44812</v>
      </c>
      <c r="G51" s="20">
        <v>44916</v>
      </c>
      <c r="H51" s="17">
        <v>10000</v>
      </c>
      <c r="I51" s="29">
        <v>106.89</v>
      </c>
      <c r="K51" s="33"/>
    </row>
    <row r="52" ht="35" customHeight="1" spans="1:11">
      <c r="A52" s="24">
        <v>50</v>
      </c>
      <c r="B52" s="17" t="s">
        <v>61</v>
      </c>
      <c r="C52" s="17" t="s">
        <v>121</v>
      </c>
      <c r="D52" s="18" t="s">
        <v>122</v>
      </c>
      <c r="F52" s="20">
        <v>44812</v>
      </c>
      <c r="G52" s="20">
        <v>44916</v>
      </c>
      <c r="H52" s="17">
        <v>3000</v>
      </c>
      <c r="I52" s="29">
        <v>32.07</v>
      </c>
      <c r="K52" s="33"/>
    </row>
    <row r="53" ht="35" customHeight="1" spans="1:11">
      <c r="A53" s="24">
        <v>51</v>
      </c>
      <c r="B53" s="17" t="s">
        <v>15</v>
      </c>
      <c r="C53" s="17" t="s">
        <v>123</v>
      </c>
      <c r="D53" s="18" t="s">
        <v>124</v>
      </c>
      <c r="F53" s="20">
        <v>44812</v>
      </c>
      <c r="G53" s="20">
        <v>44916</v>
      </c>
      <c r="H53" s="17">
        <v>3000</v>
      </c>
      <c r="I53" s="29">
        <v>32.07</v>
      </c>
      <c r="K53" s="33"/>
    </row>
    <row r="54" ht="35" customHeight="1" spans="1:11">
      <c r="A54" s="24">
        <v>52</v>
      </c>
      <c r="B54" s="17" t="s">
        <v>76</v>
      </c>
      <c r="C54" s="17" t="s">
        <v>125</v>
      </c>
      <c r="D54" s="18" t="s">
        <v>126</v>
      </c>
      <c r="F54" s="20">
        <v>44812</v>
      </c>
      <c r="G54" s="20">
        <v>44916</v>
      </c>
      <c r="H54" s="17">
        <v>20000</v>
      </c>
      <c r="I54" s="29">
        <v>213.78</v>
      </c>
      <c r="K54" s="33"/>
    </row>
    <row r="55" ht="35" customHeight="1" spans="1:11">
      <c r="A55" s="24">
        <v>53</v>
      </c>
      <c r="B55" s="17" t="s">
        <v>61</v>
      </c>
      <c r="C55" s="17" t="s">
        <v>127</v>
      </c>
      <c r="D55" s="18" t="s">
        <v>128</v>
      </c>
      <c r="F55" s="20">
        <v>44812</v>
      </c>
      <c r="G55" s="20">
        <v>44916</v>
      </c>
      <c r="H55" s="17">
        <v>3000</v>
      </c>
      <c r="I55" s="29">
        <v>32.07</v>
      </c>
      <c r="K55" s="33"/>
    </row>
    <row r="56" ht="35" customHeight="1" spans="1:11">
      <c r="A56" s="24">
        <v>54</v>
      </c>
      <c r="B56" s="17" t="s">
        <v>35</v>
      </c>
      <c r="C56" s="17" t="s">
        <v>129</v>
      </c>
      <c r="D56" s="18" t="s">
        <v>130</v>
      </c>
      <c r="F56" s="20">
        <v>44812</v>
      </c>
      <c r="G56" s="20">
        <v>44916</v>
      </c>
      <c r="H56" s="17">
        <v>3000</v>
      </c>
      <c r="I56" s="29">
        <v>32.07</v>
      </c>
      <c r="K56" s="33"/>
    </row>
    <row r="57" ht="35" customHeight="1" spans="1:11">
      <c r="A57" s="24">
        <v>55</v>
      </c>
      <c r="B57" s="17" t="s">
        <v>12</v>
      </c>
      <c r="C57" s="17" t="s">
        <v>131</v>
      </c>
      <c r="D57" s="18" t="s">
        <v>132</v>
      </c>
      <c r="F57" s="20">
        <v>44812</v>
      </c>
      <c r="G57" s="20">
        <v>44916</v>
      </c>
      <c r="H57" s="17">
        <v>5000</v>
      </c>
      <c r="I57" s="29">
        <v>53.44</v>
      </c>
      <c r="K57" s="33"/>
    </row>
    <row r="58" ht="35" customHeight="1" spans="1:11">
      <c r="A58" s="24">
        <v>56</v>
      </c>
      <c r="B58" s="17" t="s">
        <v>35</v>
      </c>
      <c r="C58" s="17" t="s">
        <v>133</v>
      </c>
      <c r="D58" s="18" t="s">
        <v>134</v>
      </c>
      <c r="F58" s="20">
        <v>44812</v>
      </c>
      <c r="G58" s="20">
        <v>44916</v>
      </c>
      <c r="H58" s="17">
        <v>1000</v>
      </c>
      <c r="I58" s="29">
        <v>10.69</v>
      </c>
      <c r="K58" s="33"/>
    </row>
    <row r="59" ht="35" customHeight="1" spans="1:11">
      <c r="A59" s="24">
        <v>57</v>
      </c>
      <c r="B59" s="17" t="s">
        <v>15</v>
      </c>
      <c r="C59" s="17" t="s">
        <v>135</v>
      </c>
      <c r="D59" s="18" t="s">
        <v>136</v>
      </c>
      <c r="F59" s="20">
        <v>44812</v>
      </c>
      <c r="G59" s="20">
        <v>44916</v>
      </c>
      <c r="H59" s="17">
        <v>5000</v>
      </c>
      <c r="I59" s="29">
        <v>53.44</v>
      </c>
      <c r="K59" s="33"/>
    </row>
    <row r="60" ht="35" customHeight="1" spans="1:11">
      <c r="A60" s="24">
        <v>58</v>
      </c>
      <c r="B60" s="17" t="s">
        <v>35</v>
      </c>
      <c r="C60" s="17" t="s">
        <v>137</v>
      </c>
      <c r="D60" s="18" t="s">
        <v>138</v>
      </c>
      <c r="F60" s="20">
        <v>44812</v>
      </c>
      <c r="G60" s="20">
        <v>44916</v>
      </c>
      <c r="H60" s="17">
        <v>1000</v>
      </c>
      <c r="I60" s="29">
        <v>10.69</v>
      </c>
      <c r="K60" s="33"/>
    </row>
    <row r="61" ht="35" customHeight="1" spans="1:11">
      <c r="A61" s="24">
        <v>59</v>
      </c>
      <c r="B61" s="17" t="s">
        <v>61</v>
      </c>
      <c r="C61" s="17" t="s">
        <v>139</v>
      </c>
      <c r="D61" s="18" t="s">
        <v>140</v>
      </c>
      <c r="F61" s="20">
        <v>44812</v>
      </c>
      <c r="G61" s="20">
        <v>44916</v>
      </c>
      <c r="H61" s="17">
        <v>3000</v>
      </c>
      <c r="I61" s="29">
        <v>32.07</v>
      </c>
      <c r="K61" s="33"/>
    </row>
    <row r="62" ht="35" customHeight="1" spans="1:11">
      <c r="A62" s="24">
        <v>60</v>
      </c>
      <c r="B62" s="17" t="s">
        <v>35</v>
      </c>
      <c r="C62" s="17" t="s">
        <v>141</v>
      </c>
      <c r="D62" s="18" t="s">
        <v>142</v>
      </c>
      <c r="F62" s="20">
        <v>44812</v>
      </c>
      <c r="G62" s="20">
        <v>44916</v>
      </c>
      <c r="H62" s="17">
        <v>10000</v>
      </c>
      <c r="I62" s="29">
        <v>106.89</v>
      </c>
      <c r="K62" s="33"/>
    </row>
    <row r="63" ht="35" customHeight="1" spans="1:11">
      <c r="A63" s="24">
        <v>61</v>
      </c>
      <c r="B63" s="17" t="s">
        <v>61</v>
      </c>
      <c r="C63" s="17" t="s">
        <v>143</v>
      </c>
      <c r="D63" s="18" t="s">
        <v>144</v>
      </c>
      <c r="F63" s="20">
        <v>44812</v>
      </c>
      <c r="G63" s="20">
        <v>44916</v>
      </c>
      <c r="H63" s="17">
        <v>3000</v>
      </c>
      <c r="I63" s="29">
        <v>32.07</v>
      </c>
      <c r="K63" s="33"/>
    </row>
    <row r="64" ht="35" customHeight="1" spans="1:11">
      <c r="A64" s="24">
        <v>62</v>
      </c>
      <c r="B64" s="17" t="s">
        <v>61</v>
      </c>
      <c r="C64" s="17" t="s">
        <v>145</v>
      </c>
      <c r="D64" s="18" t="s">
        <v>146</v>
      </c>
      <c r="F64" s="20">
        <v>44812</v>
      </c>
      <c r="G64" s="20">
        <v>44916</v>
      </c>
      <c r="H64" s="17">
        <v>30000</v>
      </c>
      <c r="I64" s="29">
        <v>403</v>
      </c>
      <c r="K64" s="33"/>
    </row>
    <row r="65" ht="35" customHeight="1" spans="1:11">
      <c r="A65" s="24">
        <v>63</v>
      </c>
      <c r="B65" s="17" t="s">
        <v>28</v>
      </c>
      <c r="C65" s="17" t="s">
        <v>147</v>
      </c>
      <c r="D65" s="18" t="s">
        <v>148</v>
      </c>
      <c r="F65" s="20">
        <v>44812</v>
      </c>
      <c r="G65" s="20">
        <v>44916</v>
      </c>
      <c r="H65" s="17">
        <v>50000</v>
      </c>
      <c r="I65" s="29">
        <v>671.67</v>
      </c>
      <c r="K65" s="33"/>
    </row>
    <row r="66" ht="35" customHeight="1" spans="1:11">
      <c r="A66" s="24">
        <v>64</v>
      </c>
      <c r="B66" s="17" t="s">
        <v>61</v>
      </c>
      <c r="C66" s="17" t="s">
        <v>149</v>
      </c>
      <c r="D66" s="18" t="s">
        <v>150</v>
      </c>
      <c r="F66" s="20">
        <v>44812</v>
      </c>
      <c r="G66" s="20">
        <v>44916</v>
      </c>
      <c r="H66" s="17">
        <v>3000</v>
      </c>
      <c r="I66" s="29">
        <v>40.3</v>
      </c>
      <c r="K66" s="33"/>
    </row>
    <row r="67" ht="35" customHeight="1" spans="1:11">
      <c r="A67" s="24">
        <v>65</v>
      </c>
      <c r="B67" s="17" t="s">
        <v>50</v>
      </c>
      <c r="C67" s="17" t="s">
        <v>151</v>
      </c>
      <c r="D67" s="18" t="s">
        <v>152</v>
      </c>
      <c r="F67" s="20">
        <v>44812</v>
      </c>
      <c r="G67" s="20">
        <v>44916</v>
      </c>
      <c r="H67" s="17">
        <v>20000</v>
      </c>
      <c r="I67" s="29">
        <v>265.78</v>
      </c>
      <c r="K67" s="33"/>
    </row>
    <row r="68" ht="35" customHeight="1" spans="1:11">
      <c r="A68" s="24">
        <v>66</v>
      </c>
      <c r="B68" s="17" t="s">
        <v>50</v>
      </c>
      <c r="C68" s="17" t="s">
        <v>153</v>
      </c>
      <c r="D68" s="18" t="s">
        <v>154</v>
      </c>
      <c r="F68" s="20">
        <v>44812</v>
      </c>
      <c r="G68" s="20">
        <v>44916</v>
      </c>
      <c r="H68" s="17">
        <v>3000</v>
      </c>
      <c r="I68" s="29">
        <v>39.87</v>
      </c>
      <c r="K68" s="33"/>
    </row>
    <row r="69" ht="35" customHeight="1" spans="1:11">
      <c r="A69" s="24">
        <v>67</v>
      </c>
      <c r="B69" s="17" t="s">
        <v>61</v>
      </c>
      <c r="C69" s="17" t="s">
        <v>155</v>
      </c>
      <c r="D69" s="18" t="s">
        <v>156</v>
      </c>
      <c r="F69" s="20">
        <v>44812</v>
      </c>
      <c r="G69" s="20">
        <v>44916</v>
      </c>
      <c r="H69" s="17">
        <v>20000</v>
      </c>
      <c r="I69" s="29">
        <v>265.78</v>
      </c>
      <c r="K69" s="33"/>
    </row>
    <row r="70" ht="35" customHeight="1" spans="1:11">
      <c r="A70" s="24">
        <v>68</v>
      </c>
      <c r="B70" s="17" t="s">
        <v>61</v>
      </c>
      <c r="C70" s="17" t="s">
        <v>157</v>
      </c>
      <c r="D70" s="18" t="s">
        <v>158</v>
      </c>
      <c r="F70" s="20">
        <v>44812</v>
      </c>
      <c r="G70" s="20">
        <v>44916</v>
      </c>
      <c r="H70" s="17">
        <v>20000</v>
      </c>
      <c r="I70" s="29">
        <v>257.11</v>
      </c>
      <c r="K70" s="33"/>
    </row>
    <row r="71" ht="35" customHeight="1" spans="1:11">
      <c r="A71" s="24">
        <v>69</v>
      </c>
      <c r="B71" s="17" t="s">
        <v>50</v>
      </c>
      <c r="C71" s="17" t="s">
        <v>159</v>
      </c>
      <c r="D71" s="18" t="s">
        <v>160</v>
      </c>
      <c r="F71" s="20">
        <v>44812</v>
      </c>
      <c r="G71" s="20">
        <v>44916</v>
      </c>
      <c r="H71" s="17">
        <v>30000</v>
      </c>
      <c r="I71" s="29">
        <v>403</v>
      </c>
      <c r="K71" s="33"/>
    </row>
    <row r="72" ht="35" customHeight="1" spans="1:11">
      <c r="A72" s="24">
        <v>70</v>
      </c>
      <c r="B72" s="17" t="s">
        <v>61</v>
      </c>
      <c r="C72" s="17" t="s">
        <v>161</v>
      </c>
      <c r="D72" s="18" t="s">
        <v>162</v>
      </c>
      <c r="F72" s="20">
        <v>44812</v>
      </c>
      <c r="G72" s="20">
        <v>44916</v>
      </c>
      <c r="H72" s="17">
        <v>50000</v>
      </c>
      <c r="I72" s="29">
        <v>671.67</v>
      </c>
      <c r="K72" s="33"/>
    </row>
    <row r="73" ht="35" customHeight="1" spans="1:11">
      <c r="A73" s="24">
        <v>71</v>
      </c>
      <c r="B73" s="17" t="s">
        <v>108</v>
      </c>
      <c r="C73" s="17" t="s">
        <v>163</v>
      </c>
      <c r="D73" s="18" t="s">
        <v>164</v>
      </c>
      <c r="F73" s="20">
        <v>44812</v>
      </c>
      <c r="G73" s="20">
        <v>44916</v>
      </c>
      <c r="H73" s="17">
        <v>50000</v>
      </c>
      <c r="I73" s="29">
        <v>671.67</v>
      </c>
      <c r="K73" s="33"/>
    </row>
    <row r="74" ht="35" customHeight="1" spans="1:11">
      <c r="A74" s="24">
        <v>72</v>
      </c>
      <c r="B74" s="17" t="s">
        <v>108</v>
      </c>
      <c r="C74" s="17" t="s">
        <v>165</v>
      </c>
      <c r="D74" s="18" t="s">
        <v>166</v>
      </c>
      <c r="F74" s="20">
        <v>44812</v>
      </c>
      <c r="G74" s="20">
        <v>44916</v>
      </c>
      <c r="H74" s="17">
        <v>30000</v>
      </c>
      <c r="I74" s="29">
        <v>403</v>
      </c>
      <c r="K74" s="33"/>
    </row>
    <row r="75" ht="35" customHeight="1" spans="1:11">
      <c r="A75" s="24">
        <v>73</v>
      </c>
      <c r="B75" s="17" t="s">
        <v>50</v>
      </c>
      <c r="C75" s="17" t="s">
        <v>167</v>
      </c>
      <c r="D75" s="18" t="s">
        <v>168</v>
      </c>
      <c r="F75" s="20">
        <v>44812</v>
      </c>
      <c r="G75" s="20">
        <v>44916</v>
      </c>
      <c r="H75" s="17">
        <v>30000</v>
      </c>
      <c r="I75" s="29">
        <v>403</v>
      </c>
      <c r="K75" s="33"/>
    </row>
    <row r="76" ht="35" customHeight="1" spans="1:11">
      <c r="A76" s="24">
        <v>74</v>
      </c>
      <c r="B76" s="17" t="s">
        <v>61</v>
      </c>
      <c r="C76" s="17" t="s">
        <v>169</v>
      </c>
      <c r="D76" s="18" t="s">
        <v>170</v>
      </c>
      <c r="F76" s="20">
        <v>44812</v>
      </c>
      <c r="G76" s="20">
        <v>44916</v>
      </c>
      <c r="H76" s="17">
        <v>30000</v>
      </c>
      <c r="I76" s="29">
        <v>403</v>
      </c>
      <c r="K76" s="33"/>
    </row>
    <row r="77" ht="35" customHeight="1" spans="1:11">
      <c r="A77" s="24">
        <v>75</v>
      </c>
      <c r="B77" s="17" t="s">
        <v>108</v>
      </c>
      <c r="C77" s="17" t="s">
        <v>171</v>
      </c>
      <c r="D77" s="18" t="s">
        <v>172</v>
      </c>
      <c r="F77" s="20">
        <v>44812</v>
      </c>
      <c r="G77" s="20">
        <v>44916</v>
      </c>
      <c r="H77" s="17">
        <v>20000</v>
      </c>
      <c r="I77" s="29">
        <v>268.67</v>
      </c>
      <c r="K77" s="33"/>
    </row>
    <row r="78" ht="35" customHeight="1" spans="1:11">
      <c r="A78" s="24">
        <v>76</v>
      </c>
      <c r="B78" s="17" t="s">
        <v>108</v>
      </c>
      <c r="C78" s="17" t="s">
        <v>173</v>
      </c>
      <c r="D78" s="18" t="s">
        <v>174</v>
      </c>
      <c r="F78" s="20">
        <v>44812</v>
      </c>
      <c r="G78" s="20">
        <v>44916</v>
      </c>
      <c r="H78" s="17">
        <v>30000</v>
      </c>
      <c r="I78" s="29">
        <v>403</v>
      </c>
      <c r="K78" s="33"/>
    </row>
    <row r="79" ht="35" customHeight="1" spans="1:11">
      <c r="A79" s="24">
        <v>77</v>
      </c>
      <c r="B79" s="17" t="s">
        <v>61</v>
      </c>
      <c r="C79" s="17" t="s">
        <v>175</v>
      </c>
      <c r="D79" s="18" t="s">
        <v>176</v>
      </c>
      <c r="F79" s="20">
        <v>44812</v>
      </c>
      <c r="G79" s="20">
        <v>44916</v>
      </c>
      <c r="H79" s="17">
        <v>30000</v>
      </c>
      <c r="I79" s="29">
        <v>403</v>
      </c>
      <c r="K79" s="33"/>
    </row>
    <row r="80" ht="35" customHeight="1" spans="1:11">
      <c r="A80" s="24">
        <v>78</v>
      </c>
      <c r="B80" s="17" t="s">
        <v>50</v>
      </c>
      <c r="C80" s="17" t="s">
        <v>177</v>
      </c>
      <c r="D80" s="18" t="s">
        <v>178</v>
      </c>
      <c r="F80" s="20">
        <v>44812</v>
      </c>
      <c r="G80" s="20">
        <v>44916</v>
      </c>
      <c r="H80" s="17">
        <v>10000</v>
      </c>
      <c r="I80" s="29">
        <v>134.33</v>
      </c>
      <c r="K80" s="33"/>
    </row>
    <row r="81" ht="35" customHeight="1" spans="1:11">
      <c r="A81" s="24">
        <v>79</v>
      </c>
      <c r="B81" s="17" t="s">
        <v>61</v>
      </c>
      <c r="C81" s="17" t="s">
        <v>179</v>
      </c>
      <c r="D81" s="18" t="s">
        <v>180</v>
      </c>
      <c r="F81" s="20">
        <v>44812</v>
      </c>
      <c r="G81" s="20">
        <v>44916</v>
      </c>
      <c r="H81" s="17">
        <v>50000</v>
      </c>
      <c r="I81" s="29">
        <v>671.67</v>
      </c>
      <c r="K81" s="33"/>
    </row>
    <row r="82" ht="35" customHeight="1" spans="1:11">
      <c r="A82" s="24">
        <v>80</v>
      </c>
      <c r="B82" s="17" t="s">
        <v>61</v>
      </c>
      <c r="C82" s="17" t="s">
        <v>181</v>
      </c>
      <c r="D82" s="18" t="s">
        <v>182</v>
      </c>
      <c r="F82" s="20">
        <v>44812</v>
      </c>
      <c r="G82" s="20">
        <v>44916</v>
      </c>
      <c r="H82" s="17">
        <v>50000</v>
      </c>
      <c r="I82" s="29">
        <v>671.67</v>
      </c>
      <c r="K82" s="33"/>
    </row>
    <row r="83" ht="35" customHeight="1" spans="1:11">
      <c r="A83" s="24">
        <v>81</v>
      </c>
      <c r="B83" s="17" t="s">
        <v>108</v>
      </c>
      <c r="C83" s="17" t="s">
        <v>183</v>
      </c>
      <c r="D83" s="18" t="s">
        <v>184</v>
      </c>
      <c r="F83" s="20">
        <v>44812</v>
      </c>
      <c r="G83" s="20">
        <v>44916</v>
      </c>
      <c r="H83" s="17">
        <v>3000</v>
      </c>
      <c r="I83" s="29">
        <v>39.87</v>
      </c>
      <c r="K83" s="33"/>
    </row>
    <row r="84" ht="35" customHeight="1" spans="1:11">
      <c r="A84" s="24">
        <v>82</v>
      </c>
      <c r="B84" s="17" t="s">
        <v>108</v>
      </c>
      <c r="C84" s="17" t="s">
        <v>185</v>
      </c>
      <c r="D84" s="18" t="s">
        <v>186</v>
      </c>
      <c r="F84" s="20">
        <v>44812</v>
      </c>
      <c r="G84" s="20">
        <v>44916</v>
      </c>
      <c r="H84" s="17">
        <v>5000</v>
      </c>
      <c r="I84" s="29">
        <v>66.44</v>
      </c>
      <c r="K84" s="33"/>
    </row>
    <row r="85" ht="35" customHeight="1" spans="1:11">
      <c r="A85" s="24">
        <v>83</v>
      </c>
      <c r="B85" s="17" t="s">
        <v>108</v>
      </c>
      <c r="C85" s="17" t="s">
        <v>187</v>
      </c>
      <c r="D85" s="18" t="s">
        <v>188</v>
      </c>
      <c r="F85" s="20">
        <v>44812</v>
      </c>
      <c r="G85" s="20">
        <v>44916</v>
      </c>
      <c r="H85" s="17">
        <v>3000</v>
      </c>
      <c r="I85" s="29">
        <v>39.87</v>
      </c>
      <c r="K85" s="33"/>
    </row>
    <row r="86" ht="35" customHeight="1" spans="1:11">
      <c r="A86" s="24">
        <v>84</v>
      </c>
      <c r="B86" s="17" t="s">
        <v>108</v>
      </c>
      <c r="C86" s="17" t="s">
        <v>189</v>
      </c>
      <c r="D86" s="18" t="s">
        <v>190</v>
      </c>
      <c r="F86" s="20">
        <v>44812</v>
      </c>
      <c r="G86" s="20">
        <v>44916</v>
      </c>
      <c r="H86" s="17">
        <v>5000</v>
      </c>
      <c r="I86" s="29">
        <v>66.44</v>
      </c>
      <c r="K86" s="33"/>
    </row>
    <row r="87" ht="35" customHeight="1" spans="1:11">
      <c r="A87" s="24">
        <v>85</v>
      </c>
      <c r="B87" s="17" t="s">
        <v>108</v>
      </c>
      <c r="C87" s="17" t="s">
        <v>191</v>
      </c>
      <c r="D87" s="18" t="s">
        <v>192</v>
      </c>
      <c r="F87" s="20">
        <v>44812</v>
      </c>
      <c r="G87" s="20">
        <v>44916</v>
      </c>
      <c r="H87" s="17">
        <v>3000</v>
      </c>
      <c r="I87" s="29">
        <v>39.87</v>
      </c>
      <c r="K87" s="33"/>
    </row>
    <row r="88" ht="35" customHeight="1" spans="1:11">
      <c r="A88" s="24">
        <v>86</v>
      </c>
      <c r="B88" s="17" t="s">
        <v>108</v>
      </c>
      <c r="C88" s="17" t="s">
        <v>193</v>
      </c>
      <c r="D88" s="18" t="s">
        <v>194</v>
      </c>
      <c r="F88" s="20">
        <v>44812</v>
      </c>
      <c r="G88" s="20">
        <v>44916</v>
      </c>
      <c r="H88" s="17">
        <v>5000</v>
      </c>
      <c r="I88" s="29">
        <v>66.44</v>
      </c>
      <c r="K88" s="33"/>
    </row>
    <row r="89" ht="35" customHeight="1" spans="1:11">
      <c r="A89" s="24">
        <v>87</v>
      </c>
      <c r="B89" s="17" t="s">
        <v>15</v>
      </c>
      <c r="C89" s="17" t="s">
        <v>195</v>
      </c>
      <c r="D89" s="18" t="s">
        <v>196</v>
      </c>
      <c r="F89" s="20">
        <v>44812</v>
      </c>
      <c r="G89" s="20">
        <v>44916</v>
      </c>
      <c r="H89" s="17">
        <v>30000</v>
      </c>
      <c r="I89" s="29">
        <v>398.67</v>
      </c>
      <c r="K89" s="33"/>
    </row>
    <row r="90" ht="35" customHeight="1" spans="1:11">
      <c r="A90" s="24">
        <v>88</v>
      </c>
      <c r="B90" s="17" t="s">
        <v>15</v>
      </c>
      <c r="C90" s="17" t="s">
        <v>197</v>
      </c>
      <c r="D90" s="18" t="s">
        <v>198</v>
      </c>
      <c r="F90" s="20">
        <v>44812</v>
      </c>
      <c r="G90" s="20">
        <v>44916</v>
      </c>
      <c r="H90" s="17">
        <v>10000</v>
      </c>
      <c r="I90" s="29">
        <v>132.89</v>
      </c>
      <c r="K90" s="33"/>
    </row>
    <row r="91" ht="35" customHeight="1" spans="1:11">
      <c r="A91" s="24">
        <v>89</v>
      </c>
      <c r="B91" s="17" t="s">
        <v>61</v>
      </c>
      <c r="C91" s="17" t="s">
        <v>199</v>
      </c>
      <c r="D91" s="18" t="s">
        <v>63</v>
      </c>
      <c r="F91" s="20">
        <v>44812</v>
      </c>
      <c r="G91" s="20">
        <v>44916</v>
      </c>
      <c r="H91" s="17">
        <v>30000</v>
      </c>
      <c r="I91" s="29">
        <v>398.67</v>
      </c>
      <c r="K91" s="33"/>
    </row>
    <row r="92" ht="35" customHeight="1" spans="1:11">
      <c r="A92" s="24">
        <v>90</v>
      </c>
      <c r="B92" s="17" t="s">
        <v>61</v>
      </c>
      <c r="C92" s="17" t="s">
        <v>200</v>
      </c>
      <c r="D92" s="18" t="s">
        <v>201</v>
      </c>
      <c r="F92" s="20">
        <v>44812</v>
      </c>
      <c r="G92" s="20">
        <v>44916</v>
      </c>
      <c r="H92" s="17">
        <v>10000</v>
      </c>
      <c r="I92" s="29">
        <v>132.89</v>
      </c>
      <c r="K92" s="33"/>
    </row>
    <row r="93" ht="35" customHeight="1" spans="1:11">
      <c r="A93" s="24">
        <v>91</v>
      </c>
      <c r="B93" s="17" t="s">
        <v>15</v>
      </c>
      <c r="C93" s="17" t="s">
        <v>202</v>
      </c>
      <c r="D93" s="18" t="s">
        <v>203</v>
      </c>
      <c r="F93" s="20">
        <v>44812</v>
      </c>
      <c r="G93" s="20">
        <v>44916</v>
      </c>
      <c r="H93" s="17">
        <v>30000</v>
      </c>
      <c r="I93" s="29">
        <v>398.67</v>
      </c>
      <c r="K93" s="33"/>
    </row>
    <row r="94" ht="35" customHeight="1" spans="1:11">
      <c r="A94" s="24">
        <v>92</v>
      </c>
      <c r="B94" s="17" t="s">
        <v>204</v>
      </c>
      <c r="C94" s="17" t="s">
        <v>205</v>
      </c>
      <c r="D94" s="18" t="s">
        <v>206</v>
      </c>
      <c r="F94" s="20">
        <v>44812</v>
      </c>
      <c r="G94" s="20">
        <v>44916</v>
      </c>
      <c r="H94" s="17">
        <v>5000</v>
      </c>
      <c r="I94" s="29">
        <v>66.44</v>
      </c>
      <c r="K94" s="33"/>
    </row>
    <row r="95" ht="35" customHeight="1" spans="1:11">
      <c r="A95" s="24">
        <v>93</v>
      </c>
      <c r="B95" s="17" t="s">
        <v>108</v>
      </c>
      <c r="C95" s="17" t="s">
        <v>207</v>
      </c>
      <c r="D95" s="18" t="s">
        <v>208</v>
      </c>
      <c r="F95" s="20">
        <v>44812</v>
      </c>
      <c r="G95" s="20">
        <v>44916</v>
      </c>
      <c r="H95" s="17">
        <v>5000</v>
      </c>
      <c r="I95" s="29">
        <v>64.28</v>
      </c>
      <c r="K95" s="33"/>
    </row>
    <row r="96" ht="35" customHeight="1" spans="1:11">
      <c r="A96" s="24">
        <v>94</v>
      </c>
      <c r="B96" s="17" t="s">
        <v>108</v>
      </c>
      <c r="C96" s="17" t="s">
        <v>209</v>
      </c>
      <c r="D96" s="18" t="s">
        <v>210</v>
      </c>
      <c r="F96" s="20">
        <v>44812</v>
      </c>
      <c r="G96" s="20">
        <v>44916</v>
      </c>
      <c r="H96" s="17">
        <v>30000</v>
      </c>
      <c r="I96" s="29">
        <v>385.67</v>
      </c>
      <c r="K96" s="33"/>
    </row>
    <row r="97" ht="35" customHeight="1" spans="1:11">
      <c r="A97" s="24">
        <v>95</v>
      </c>
      <c r="B97" s="17" t="s">
        <v>108</v>
      </c>
      <c r="C97" s="17" t="s">
        <v>211</v>
      </c>
      <c r="D97" s="18" t="s">
        <v>212</v>
      </c>
      <c r="F97" s="20">
        <v>44812</v>
      </c>
      <c r="G97" s="20">
        <v>44916</v>
      </c>
      <c r="H97" s="17">
        <v>20000</v>
      </c>
      <c r="I97" s="29">
        <v>257.11</v>
      </c>
      <c r="K97" s="33"/>
    </row>
    <row r="98" ht="35" customHeight="1" spans="1:11">
      <c r="A98" s="24">
        <v>96</v>
      </c>
      <c r="B98" s="17" t="s">
        <v>108</v>
      </c>
      <c r="C98" s="17" t="s">
        <v>213</v>
      </c>
      <c r="D98" s="18" t="s">
        <v>214</v>
      </c>
      <c r="F98" s="20">
        <v>44812</v>
      </c>
      <c r="G98" s="20">
        <v>44916</v>
      </c>
      <c r="H98" s="17">
        <v>20000</v>
      </c>
      <c r="I98" s="29">
        <v>257.11</v>
      </c>
      <c r="K98" s="33"/>
    </row>
    <row r="99" ht="35" customHeight="1" spans="1:11">
      <c r="A99" s="24">
        <v>97</v>
      </c>
      <c r="B99" s="17" t="s">
        <v>61</v>
      </c>
      <c r="C99" s="17" t="s">
        <v>215</v>
      </c>
      <c r="D99" s="18" t="s">
        <v>67</v>
      </c>
      <c r="F99" s="20">
        <v>44812</v>
      </c>
      <c r="G99" s="20">
        <v>44916</v>
      </c>
      <c r="H99" s="17">
        <v>50000</v>
      </c>
      <c r="I99" s="29">
        <v>642.78</v>
      </c>
      <c r="K99" s="33"/>
    </row>
    <row r="100" ht="35" customHeight="1" spans="1:11">
      <c r="A100" s="24">
        <v>98</v>
      </c>
      <c r="B100" s="17" t="s">
        <v>61</v>
      </c>
      <c r="C100" s="17" t="s">
        <v>216</v>
      </c>
      <c r="D100" s="18" t="s">
        <v>217</v>
      </c>
      <c r="F100" s="20">
        <v>44812</v>
      </c>
      <c r="G100" s="20">
        <v>44916</v>
      </c>
      <c r="H100" s="17">
        <v>50000</v>
      </c>
      <c r="I100" s="29">
        <v>642.78</v>
      </c>
      <c r="K100" s="33"/>
    </row>
    <row r="101" ht="35" customHeight="1" spans="1:11">
      <c r="A101" s="24">
        <v>99</v>
      </c>
      <c r="B101" s="17" t="s">
        <v>61</v>
      </c>
      <c r="C101" s="17" t="s">
        <v>218</v>
      </c>
      <c r="D101" s="18" t="s">
        <v>219</v>
      </c>
      <c r="F101" s="20">
        <v>44812</v>
      </c>
      <c r="G101" s="20">
        <v>44916</v>
      </c>
      <c r="H101" s="17">
        <v>50000</v>
      </c>
      <c r="I101" s="29">
        <v>642.78</v>
      </c>
      <c r="K101" s="33"/>
    </row>
    <row r="102" ht="35" customHeight="1" spans="1:11">
      <c r="A102" s="24">
        <v>100</v>
      </c>
      <c r="B102" s="17" t="s">
        <v>61</v>
      </c>
      <c r="C102" s="17" t="s">
        <v>220</v>
      </c>
      <c r="D102" s="18" t="s">
        <v>221</v>
      </c>
      <c r="F102" s="20">
        <v>44812</v>
      </c>
      <c r="G102" s="20">
        <v>44916</v>
      </c>
      <c r="H102" s="17">
        <v>50000</v>
      </c>
      <c r="I102" s="29">
        <v>642.78</v>
      </c>
      <c r="K102" s="33"/>
    </row>
    <row r="103" ht="35" customHeight="1" spans="1:11">
      <c r="A103" s="24">
        <v>101</v>
      </c>
      <c r="B103" s="17" t="s">
        <v>61</v>
      </c>
      <c r="C103" s="17" t="s">
        <v>222</v>
      </c>
      <c r="D103" s="18" t="s">
        <v>223</v>
      </c>
      <c r="F103" s="20">
        <v>44812</v>
      </c>
      <c r="G103" s="20">
        <v>44916</v>
      </c>
      <c r="H103" s="17">
        <v>50000</v>
      </c>
      <c r="I103" s="29">
        <v>642.78</v>
      </c>
      <c r="K103" s="33"/>
    </row>
    <row r="104" ht="35" customHeight="1" spans="1:11">
      <c r="A104" s="24">
        <v>102</v>
      </c>
      <c r="B104" s="17" t="s">
        <v>35</v>
      </c>
      <c r="C104" s="17" t="s">
        <v>224</v>
      </c>
      <c r="D104" s="18" t="s">
        <v>225</v>
      </c>
      <c r="F104" s="20">
        <v>44895</v>
      </c>
      <c r="G104" s="20">
        <v>44916</v>
      </c>
      <c r="H104" s="17">
        <v>10360</v>
      </c>
      <c r="I104" s="29">
        <v>22.06</v>
      </c>
      <c r="K104" s="33"/>
    </row>
    <row r="105" ht="35" customHeight="1" spans="1:11">
      <c r="A105" s="24">
        <v>103</v>
      </c>
      <c r="B105" s="17" t="s">
        <v>35</v>
      </c>
      <c r="C105" s="17" t="s">
        <v>226</v>
      </c>
      <c r="D105" s="18" t="s">
        <v>227</v>
      </c>
      <c r="F105" s="20">
        <v>44895</v>
      </c>
      <c r="G105" s="20">
        <v>44916</v>
      </c>
      <c r="H105" s="17">
        <v>43900</v>
      </c>
      <c r="I105" s="29">
        <v>93.47</v>
      </c>
      <c r="K105" s="33"/>
    </row>
    <row r="106" ht="35" customHeight="1" spans="1:11">
      <c r="A106" s="24">
        <v>104</v>
      </c>
      <c r="B106" s="17" t="s">
        <v>35</v>
      </c>
      <c r="C106" s="17" t="s">
        <v>228</v>
      </c>
      <c r="D106" s="18" t="s">
        <v>229</v>
      </c>
      <c r="F106" s="20">
        <v>44895</v>
      </c>
      <c r="G106" s="20">
        <v>44916</v>
      </c>
      <c r="H106" s="17">
        <v>42700</v>
      </c>
      <c r="I106" s="29">
        <v>90.92</v>
      </c>
      <c r="K106" s="33"/>
    </row>
    <row r="107" ht="35" customHeight="1" spans="1:11">
      <c r="A107" s="24">
        <v>105</v>
      </c>
      <c r="B107" s="17" t="s">
        <v>35</v>
      </c>
      <c r="C107" s="17" t="s">
        <v>230</v>
      </c>
      <c r="D107" s="18" t="s">
        <v>231</v>
      </c>
      <c r="F107" s="20">
        <v>44895</v>
      </c>
      <c r="G107" s="20">
        <v>44916</v>
      </c>
      <c r="H107" s="17">
        <v>47900</v>
      </c>
      <c r="I107" s="29">
        <v>101.99</v>
      </c>
      <c r="K107" s="33"/>
    </row>
    <row r="108" ht="35" customHeight="1" spans="1:11">
      <c r="A108" s="24">
        <v>106</v>
      </c>
      <c r="B108" s="17" t="s">
        <v>35</v>
      </c>
      <c r="C108" s="17" t="s">
        <v>232</v>
      </c>
      <c r="D108" s="18" t="s">
        <v>231</v>
      </c>
      <c r="F108" s="20">
        <v>44895</v>
      </c>
      <c r="G108" s="20">
        <v>44916</v>
      </c>
      <c r="H108" s="17">
        <v>29700</v>
      </c>
      <c r="I108" s="29">
        <v>63.24</v>
      </c>
      <c r="K108" s="33"/>
    </row>
    <row r="109" ht="35" customHeight="1" spans="1:11">
      <c r="A109" s="24">
        <v>107</v>
      </c>
      <c r="B109" s="17" t="s">
        <v>76</v>
      </c>
      <c r="C109" s="17" t="s">
        <v>233</v>
      </c>
      <c r="D109" s="18" t="s">
        <v>234</v>
      </c>
      <c r="F109" s="20">
        <v>44895</v>
      </c>
      <c r="G109" s="20">
        <v>44916</v>
      </c>
      <c r="H109" s="17">
        <v>33500</v>
      </c>
      <c r="I109" s="29">
        <v>71.33</v>
      </c>
      <c r="K109" s="33"/>
    </row>
    <row r="110" ht="35" customHeight="1" spans="1:11">
      <c r="A110" s="24">
        <v>108</v>
      </c>
      <c r="B110" s="17" t="s">
        <v>35</v>
      </c>
      <c r="C110" s="17" t="s">
        <v>235</v>
      </c>
      <c r="D110" s="18" t="s">
        <v>236</v>
      </c>
      <c r="F110" s="20">
        <v>44899</v>
      </c>
      <c r="G110" s="20">
        <v>44916</v>
      </c>
      <c r="H110" s="17">
        <v>9900</v>
      </c>
      <c r="I110" s="29">
        <v>17.06</v>
      </c>
      <c r="K110" s="33"/>
    </row>
    <row r="111" ht="35" customHeight="1" spans="1:11">
      <c r="A111" s="24">
        <v>109</v>
      </c>
      <c r="B111" s="17" t="s">
        <v>35</v>
      </c>
      <c r="C111" s="17" t="s">
        <v>237</v>
      </c>
      <c r="D111" s="18" t="s">
        <v>238</v>
      </c>
      <c r="F111" s="20">
        <v>44900</v>
      </c>
      <c r="G111" s="20">
        <v>44916</v>
      </c>
      <c r="H111" s="17">
        <v>24500</v>
      </c>
      <c r="I111" s="29">
        <v>39.74</v>
      </c>
      <c r="K111" s="33"/>
    </row>
    <row r="112" ht="35" customHeight="1" spans="1:11">
      <c r="A112" s="24">
        <v>110</v>
      </c>
      <c r="B112" s="17" t="s">
        <v>20</v>
      </c>
      <c r="C112" s="17" t="s">
        <v>239</v>
      </c>
      <c r="D112" s="18" t="s">
        <v>240</v>
      </c>
      <c r="F112" s="20">
        <v>44910</v>
      </c>
      <c r="G112" s="20">
        <v>44916</v>
      </c>
      <c r="H112" s="17">
        <v>3000</v>
      </c>
      <c r="I112" s="29">
        <v>1.83</v>
      </c>
      <c r="K112" s="33"/>
    </row>
    <row r="113" ht="35" customHeight="1" spans="1:11">
      <c r="A113" s="24">
        <v>111</v>
      </c>
      <c r="B113" s="17" t="s">
        <v>20</v>
      </c>
      <c r="C113" s="17" t="s">
        <v>241</v>
      </c>
      <c r="D113" s="18" t="s">
        <v>242</v>
      </c>
      <c r="F113" s="20">
        <v>44910</v>
      </c>
      <c r="G113" s="20">
        <v>44916</v>
      </c>
      <c r="H113" s="17">
        <v>3000</v>
      </c>
      <c r="I113" s="29">
        <v>1.83</v>
      </c>
      <c r="K113" s="33"/>
    </row>
    <row r="114" ht="35" customHeight="1" spans="1:11">
      <c r="A114" s="24">
        <v>112</v>
      </c>
      <c r="B114" s="17" t="s">
        <v>243</v>
      </c>
      <c r="C114" s="34" t="s">
        <v>244</v>
      </c>
      <c r="D114" s="35" t="s">
        <v>245</v>
      </c>
      <c r="F114" s="36">
        <v>44812</v>
      </c>
      <c r="G114" s="36">
        <v>44889</v>
      </c>
      <c r="H114" s="37">
        <v>50000</v>
      </c>
      <c r="I114" s="29">
        <v>411.74</v>
      </c>
      <c r="K114" s="33"/>
    </row>
    <row r="115" ht="35" customHeight="1" spans="1:11">
      <c r="A115" s="24">
        <v>113</v>
      </c>
      <c r="B115" s="17" t="s">
        <v>35</v>
      </c>
      <c r="C115" s="34" t="s">
        <v>226</v>
      </c>
      <c r="D115" s="35" t="s">
        <v>227</v>
      </c>
      <c r="F115" s="36">
        <v>44812</v>
      </c>
      <c r="G115" s="36">
        <v>44895</v>
      </c>
      <c r="H115" s="37">
        <v>43900</v>
      </c>
      <c r="I115" s="29">
        <v>389.67</v>
      </c>
      <c r="K115" s="33"/>
    </row>
    <row r="116" ht="35" customHeight="1" spans="1:11">
      <c r="A116" s="24">
        <v>114</v>
      </c>
      <c r="B116" s="17" t="s">
        <v>76</v>
      </c>
      <c r="C116" s="34" t="s">
        <v>233</v>
      </c>
      <c r="D116" s="35" t="s">
        <v>234</v>
      </c>
      <c r="F116" s="36">
        <v>44812</v>
      </c>
      <c r="G116" s="36">
        <v>44895</v>
      </c>
      <c r="H116" s="37">
        <v>34000</v>
      </c>
      <c r="I116" s="29">
        <v>301.69</v>
      </c>
      <c r="K116" s="33"/>
    </row>
    <row r="117" ht="35" customHeight="1" spans="1:11">
      <c r="A117" s="24">
        <v>115</v>
      </c>
      <c r="B117" s="17" t="s">
        <v>35</v>
      </c>
      <c r="C117" s="34" t="s">
        <v>224</v>
      </c>
      <c r="D117" s="35" t="s">
        <v>225</v>
      </c>
      <c r="F117" s="36">
        <v>44812</v>
      </c>
      <c r="G117" s="36">
        <v>44895</v>
      </c>
      <c r="H117" s="37">
        <v>10360</v>
      </c>
      <c r="I117" s="41">
        <v>91.96</v>
      </c>
      <c r="K117" s="33"/>
    </row>
    <row r="118" ht="35" customHeight="1" spans="1:11">
      <c r="A118" s="24">
        <v>116</v>
      </c>
      <c r="B118" s="17" t="s">
        <v>35</v>
      </c>
      <c r="C118" s="34" t="s">
        <v>230</v>
      </c>
      <c r="D118" s="35" t="s">
        <v>231</v>
      </c>
      <c r="F118" s="36">
        <v>44812</v>
      </c>
      <c r="G118" s="36">
        <v>44895</v>
      </c>
      <c r="H118" s="37">
        <v>47900</v>
      </c>
      <c r="I118" s="41">
        <v>425.18</v>
      </c>
      <c r="K118" s="33"/>
    </row>
    <row r="119" ht="35" customHeight="1" spans="1:11">
      <c r="A119" s="24">
        <v>117</v>
      </c>
      <c r="B119" s="17" t="s">
        <v>35</v>
      </c>
      <c r="C119" s="34" t="s">
        <v>237</v>
      </c>
      <c r="D119" s="35" t="s">
        <v>238</v>
      </c>
      <c r="F119" s="36">
        <v>44812</v>
      </c>
      <c r="G119" s="36">
        <v>44900</v>
      </c>
      <c r="H119" s="37">
        <v>24500</v>
      </c>
      <c r="I119" s="41">
        <v>230.57</v>
      </c>
      <c r="K119" s="33"/>
    </row>
    <row r="120" ht="35" customHeight="1" spans="1:11">
      <c r="A120" s="24">
        <v>118</v>
      </c>
      <c r="B120" s="17" t="s">
        <v>35</v>
      </c>
      <c r="C120" s="34" t="s">
        <v>235</v>
      </c>
      <c r="D120" s="35" t="s">
        <v>236</v>
      </c>
      <c r="F120" s="36">
        <v>44812</v>
      </c>
      <c r="G120" s="36">
        <v>44899</v>
      </c>
      <c r="H120" s="37">
        <v>9900</v>
      </c>
      <c r="I120" s="41">
        <v>92.11</v>
      </c>
      <c r="K120" s="33"/>
    </row>
    <row r="121" ht="35" customHeight="1" spans="1:11">
      <c r="A121" s="24">
        <v>119</v>
      </c>
      <c r="B121" s="17" t="s">
        <v>35</v>
      </c>
      <c r="C121" s="34" t="s">
        <v>232</v>
      </c>
      <c r="D121" s="35" t="s">
        <v>231</v>
      </c>
      <c r="F121" s="36">
        <v>44812</v>
      </c>
      <c r="G121" s="36">
        <v>44895</v>
      </c>
      <c r="H121" s="37">
        <v>29700</v>
      </c>
      <c r="I121" s="41">
        <v>263.63</v>
      </c>
      <c r="K121" s="33"/>
    </row>
    <row r="122" ht="35" customHeight="1" spans="1:11">
      <c r="A122" s="24">
        <v>120</v>
      </c>
      <c r="B122" s="17" t="s">
        <v>35</v>
      </c>
      <c r="C122" s="38" t="s">
        <v>228</v>
      </c>
      <c r="D122" s="17" t="s">
        <v>229</v>
      </c>
      <c r="F122" s="36">
        <v>44812</v>
      </c>
      <c r="G122" s="39">
        <v>44895</v>
      </c>
      <c r="H122" s="17">
        <v>42700</v>
      </c>
      <c r="I122" s="41">
        <v>379.02</v>
      </c>
      <c r="K122" s="33"/>
    </row>
    <row r="123" ht="35" customHeight="1" spans="1:11">
      <c r="A123" s="24">
        <v>121</v>
      </c>
      <c r="B123" s="17" t="s">
        <v>20</v>
      </c>
      <c r="C123" s="38" t="s">
        <v>246</v>
      </c>
      <c r="D123" s="17" t="s">
        <v>247</v>
      </c>
      <c r="F123" s="36">
        <v>44812</v>
      </c>
      <c r="G123" s="39">
        <v>44901</v>
      </c>
      <c r="H123" s="17">
        <v>20000</v>
      </c>
      <c r="I123" s="41">
        <v>190.36</v>
      </c>
      <c r="K123" s="33"/>
    </row>
    <row r="124" ht="35" customHeight="1" spans="1:11">
      <c r="A124" s="24">
        <v>122</v>
      </c>
      <c r="B124" s="17" t="s">
        <v>47</v>
      </c>
      <c r="C124" s="38" t="s">
        <v>248</v>
      </c>
      <c r="D124" s="17" t="s">
        <v>249</v>
      </c>
      <c r="F124" s="36">
        <v>44812</v>
      </c>
      <c r="G124" s="39">
        <v>44909</v>
      </c>
      <c r="H124" s="17">
        <v>5000</v>
      </c>
      <c r="I124" s="41">
        <v>51.87</v>
      </c>
      <c r="K124" s="33"/>
    </row>
    <row r="125" ht="35" customHeight="1" spans="1:11">
      <c r="A125" s="24">
        <v>123</v>
      </c>
      <c r="B125" s="17" t="s">
        <v>20</v>
      </c>
      <c r="C125" s="38" t="s">
        <v>239</v>
      </c>
      <c r="D125" s="17" t="s">
        <v>240</v>
      </c>
      <c r="F125" s="36">
        <v>44812</v>
      </c>
      <c r="G125" s="39">
        <v>44910</v>
      </c>
      <c r="H125" s="17">
        <v>5000</v>
      </c>
      <c r="I125" s="41">
        <v>51.72</v>
      </c>
      <c r="K125" s="33"/>
    </row>
    <row r="126" ht="35" customHeight="1" spans="1:11">
      <c r="A126" s="24">
        <v>124</v>
      </c>
      <c r="B126" s="17" t="s">
        <v>20</v>
      </c>
      <c r="C126" s="38" t="s">
        <v>241</v>
      </c>
      <c r="D126" s="17" t="s">
        <v>242</v>
      </c>
      <c r="F126" s="36">
        <v>44812</v>
      </c>
      <c r="G126" s="39">
        <v>44901</v>
      </c>
      <c r="H126" s="17">
        <v>3000</v>
      </c>
      <c r="I126" s="41">
        <v>28.18</v>
      </c>
      <c r="K126" s="33"/>
    </row>
    <row r="127" ht="35" customHeight="1" spans="1:11">
      <c r="A127" s="24"/>
      <c r="B127" s="17"/>
      <c r="C127" s="40"/>
      <c r="D127" s="41"/>
      <c r="F127" s="42"/>
      <c r="G127" s="42"/>
      <c r="H127" s="40"/>
      <c r="I127" s="41"/>
      <c r="K127" s="33"/>
    </row>
    <row r="128" ht="31" customHeight="1" spans="1:11">
      <c r="A128" s="16" t="s">
        <v>250</v>
      </c>
      <c r="B128" s="16"/>
      <c r="C128" s="31"/>
      <c r="D128" s="43"/>
      <c r="E128" s="23"/>
      <c r="F128" s="44"/>
      <c r="G128" s="44"/>
      <c r="H128" s="45">
        <f>SUM(H3:H127)</f>
        <v>2073420</v>
      </c>
      <c r="I128" s="46">
        <f>SUM(I3:I127)</f>
        <v>22018.76</v>
      </c>
      <c r="K128" s="33"/>
    </row>
    <row r="129" ht="14" customHeight="1"/>
  </sheetData>
  <autoFilter ref="A2:J128">
    <extLst/>
  </autoFilter>
  <mergeCells count="2">
    <mergeCell ref="A1:J1"/>
    <mergeCell ref="A128:B128"/>
  </mergeCells>
  <conditionalFormatting sqref="C3:C12">
    <cfRule type="duplicateValues" dxfId="0" priority="2"/>
  </conditionalFormatting>
  <conditionalFormatting sqref="C114:C126">
    <cfRule type="duplicateValues" dxfId="0" priority="1"/>
  </conditionalFormatting>
  <printOptions horizontalCentered="1"/>
  <pageMargins left="0.629861111111111" right="0.511805555555556" top="0.590277777777778" bottom="0.393055555555556" header="0.314583333333333" footer="0.314583333333333"/>
  <pageSetup paperSize="9" scale="7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2022-12-16T02:54:40Z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D167FFACEB454A19BD092E6F487495C6</vt:lpwstr>
  </property>
  <property fmtid="{D5CDD505-2E9C-101B-9397-08002B2CF9AE}" pid="3" name="KSOProductBuildVer">
    <vt:lpwstr>2052-11.1.0.12980</vt:lpwstr>
  </property>
</Properties>
</file>