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公示" sheetId="3" r:id="rId1"/>
  </sheets>
  <definedNames>
    <definedName name="_xlnm.Print_Titles" localSheetId="0">公示!$4:$4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<sst xmlns="http://schemas.openxmlformats.org/spreadsheetml/2006/main" count="217" uniqueCount="143">
  <si>
    <t xml:space="preserve">     闽清县国家储备林（第八批次）拟林地流转和林木收储（赎买）商品林汇总表</t>
  </si>
  <si>
    <r>
      <rPr>
        <sz val="18"/>
        <rFont val="仿宋"/>
        <charset val="134"/>
      </rPr>
      <t xml:space="preserve">单位：亩、万元  </t>
    </r>
    <r>
      <rPr>
        <sz val="14"/>
        <rFont val="仿宋"/>
        <charset val="134"/>
      </rPr>
      <t xml:space="preserve">                                                                </t>
    </r>
  </si>
  <si>
    <t xml:space="preserve">         制表日期：2025年12月10日</t>
  </si>
  <si>
    <t>序号</t>
  </si>
  <si>
    <t>坐落</t>
  </si>
  <si>
    <t>林权证号码</t>
  </si>
  <si>
    <t>林地面积</t>
  </si>
  <si>
    <t>评估价格</t>
  </si>
  <si>
    <t>交易价格</t>
  </si>
  <si>
    <t>立地等级</t>
  </si>
  <si>
    <t>是否区位</t>
  </si>
  <si>
    <t>备注</t>
  </si>
  <si>
    <t>坂东镇塘坂村</t>
  </si>
  <si>
    <t>闽（2025）不动产权第9001097</t>
  </si>
  <si>
    <t>Ⅲ</t>
  </si>
  <si>
    <t>否</t>
  </si>
  <si>
    <r>
      <rPr>
        <sz val="11"/>
        <rFont val="宋体"/>
        <charset val="204"/>
      </rPr>
      <t>下浮</t>
    </r>
    <r>
      <rPr>
        <sz val="11"/>
        <rFont val="Times New Roman"/>
        <charset val="204"/>
      </rPr>
      <t>6%</t>
    </r>
  </si>
  <si>
    <t>闽（2025）不动产权第9001096</t>
  </si>
  <si>
    <t>闽（2025）不动产权第9001098</t>
  </si>
  <si>
    <t>坂东镇贝兰村</t>
  </si>
  <si>
    <t>闽（2024）不动产权第6008561</t>
  </si>
  <si>
    <r>
      <rPr>
        <sz val="11"/>
        <color rgb="FFFF0000"/>
        <rFont val="宋体"/>
        <charset val="204"/>
      </rPr>
      <t>区位</t>
    </r>
    <r>
      <rPr>
        <sz val="11"/>
        <color rgb="FFFF0000"/>
        <rFont val="Times New Roman"/>
        <charset val="204"/>
      </rPr>
      <t>:</t>
    </r>
  </si>
  <si>
    <t>金沙镇前坑村</t>
  </si>
  <si>
    <t>闽（2024）不动产权第6010811</t>
  </si>
  <si>
    <t>Ⅱ</t>
  </si>
  <si>
    <t>是</t>
  </si>
  <si>
    <t>闽（2024）不动产权第6011153</t>
  </si>
  <si>
    <t>闽（2025）不动产权第9000056</t>
  </si>
  <si>
    <t>闽（2024）不动产权第6010810</t>
  </si>
  <si>
    <t>闽（2024）不动产权第6010678</t>
  </si>
  <si>
    <t>闽（2024）不动产权第6010680</t>
  </si>
  <si>
    <t>闽（2024）不动产权第6010679</t>
  </si>
  <si>
    <t>金沙镇林场</t>
  </si>
  <si>
    <t>闽（2024）不动产权第6010142</t>
  </si>
  <si>
    <t>金沙镇巫岭村</t>
  </si>
  <si>
    <t>闽（2025）不动产权第9003161</t>
  </si>
  <si>
    <t>金沙镇广峰村</t>
  </si>
  <si>
    <t>闽（2024）不动产权第0000697</t>
  </si>
  <si>
    <t>金沙镇城门村</t>
  </si>
  <si>
    <t>闽（2024）不动产权第6008316</t>
  </si>
  <si>
    <t>塔庄镇斜洋村</t>
  </si>
  <si>
    <t>闽（2025）不动产权第9000156</t>
  </si>
  <si>
    <t>闽（2025）不动产权第9000155</t>
  </si>
  <si>
    <t>闽（2025）不动产权第9001263</t>
  </si>
  <si>
    <t>闽（2025）不动产权第9001265</t>
  </si>
  <si>
    <t>闽（2025）不动产权第9003553</t>
  </si>
  <si>
    <t>闽（2025）不动产权第9003554</t>
  </si>
  <si>
    <t>塔庄镇溪东村</t>
  </si>
  <si>
    <t>闽（2023）不动产权第0004425</t>
  </si>
  <si>
    <t>闽（2023）不动产权第0004426</t>
  </si>
  <si>
    <t>闽（2023）不动产权第0004428</t>
  </si>
  <si>
    <t>闽（2023）不动产权第0004427</t>
  </si>
  <si>
    <t>塔庄镇林洞村</t>
  </si>
  <si>
    <t>闽（2025）不动产权第9000081</t>
  </si>
  <si>
    <t>闽（2025）不动产权第9000080</t>
  </si>
  <si>
    <t>闽（2025）不动产权第9000079</t>
  </si>
  <si>
    <t>塔庄镇南墘村</t>
  </si>
  <si>
    <t>闽（2020）不动产权第0003585</t>
  </si>
  <si>
    <t>三溪乡宝溪村</t>
  </si>
  <si>
    <t>闽（2025）不动产权第9003328</t>
  </si>
  <si>
    <t>闽（2025）不动产权第9003330</t>
  </si>
  <si>
    <t>三溪乡鼓舞村</t>
  </si>
  <si>
    <t>闽（2024）不动产权第6009517</t>
  </si>
  <si>
    <t>省璜镇横溪村</t>
  </si>
  <si>
    <t>闽（2024）不动产权第6011092</t>
  </si>
  <si>
    <t>闽（2024）不动产权第6010583</t>
  </si>
  <si>
    <t>闽（2024）不动产权第6011094</t>
  </si>
  <si>
    <t>闽（2024）不动产权第6010586</t>
  </si>
  <si>
    <t>闽（2024）不动产权第6010585</t>
  </si>
  <si>
    <t>闽（2024）不动产权第6010584</t>
  </si>
  <si>
    <t>闽（2024）不动产权第6011093</t>
  </si>
  <si>
    <t>闽（2024）不动产权第6010587</t>
  </si>
  <si>
    <t>闽（2024）不动产权第6010588</t>
  </si>
  <si>
    <t>闽（2024）不动产权第6010959</t>
  </si>
  <si>
    <t>闽（2024）不动产权第6010960</t>
  </si>
  <si>
    <t>闽（2024）不动产权第6010958</t>
  </si>
  <si>
    <t>省璜镇际峰村</t>
  </si>
  <si>
    <t>闽（2025）不动产权第9001119</t>
  </si>
  <si>
    <t>闽（2025）不动产权第9001120</t>
  </si>
  <si>
    <t>闽（2025）不动产权第9001118</t>
  </si>
  <si>
    <t>闽（2025）不动产权第9001112</t>
  </si>
  <si>
    <t>省璜镇玉水村</t>
  </si>
  <si>
    <t>闽（2025）不动产权第9001114</t>
  </si>
  <si>
    <t>闽（2025）不动产权第9001117</t>
  </si>
  <si>
    <t>省璜镇柴岭村</t>
  </si>
  <si>
    <t>闽（2025）不动产权第9001051</t>
  </si>
  <si>
    <t>闽（2025）不动产权第9001050</t>
  </si>
  <si>
    <t>白樟镇白云村</t>
  </si>
  <si>
    <t>闽（2024）不动产权第0001794（村委）</t>
  </si>
  <si>
    <t>闽（2024）不动产权第0001793(金山)</t>
  </si>
  <si>
    <t>白樟镇横坑村</t>
  </si>
  <si>
    <t>闽（2025）不动产权第9000382</t>
  </si>
  <si>
    <t>闽（2021）不动产权第9000380</t>
  </si>
  <si>
    <t>上莲乡石漏村</t>
  </si>
  <si>
    <t>闽（2025）不动产权第9000793</t>
  </si>
  <si>
    <t>上莲乡溪坪村</t>
  </si>
  <si>
    <t>闽（2025）不动产权第9001378</t>
  </si>
  <si>
    <t>闽（2025）不动产权第9003689</t>
  </si>
  <si>
    <t>东桥镇南坑村</t>
  </si>
  <si>
    <t>闽（2025）不动产权第9003556</t>
  </si>
  <si>
    <t>闽（2025）不动产权第9003558</t>
  </si>
  <si>
    <t>闽（2025）不动产权第9003559</t>
  </si>
  <si>
    <t>闽（2025）不动产权第9003557</t>
  </si>
  <si>
    <t>东桥镇坪溪村</t>
  </si>
  <si>
    <t>闽（2024）不动产权第6009513</t>
  </si>
  <si>
    <t>闽（2024）不动产权第9009512</t>
  </si>
  <si>
    <t>闽（2024）不动产权第6009514</t>
  </si>
  <si>
    <t>下祝乡源溪村</t>
  </si>
  <si>
    <t>闽（2025）不动产权第9001171</t>
  </si>
  <si>
    <t>下祝乡源溪林场</t>
  </si>
  <si>
    <t>闽（2024）不动产权第6009527</t>
  </si>
  <si>
    <t>闽（2022）不动产权第0001212</t>
  </si>
  <si>
    <t>闽（2022）不动产权第0001213</t>
  </si>
  <si>
    <t>闽（2022）不动产权第0001214</t>
  </si>
  <si>
    <t>闽（2022）不动产权第0001215</t>
  </si>
  <si>
    <t>闽（2022）不动产权第0001216</t>
  </si>
  <si>
    <t>闽（2022）不动产权第0001217</t>
  </si>
  <si>
    <t>闽（2022）不动产权第0001218</t>
  </si>
  <si>
    <t>白中镇白中林场</t>
  </si>
  <si>
    <t>闽（2021）不动产权第0002234</t>
  </si>
  <si>
    <t>Ⅰ</t>
  </si>
  <si>
    <t>白中镇普贤村</t>
  </si>
  <si>
    <t>闽（2025）不动产权第9000670</t>
  </si>
  <si>
    <t>闽（2025）不动产权第9000673</t>
  </si>
  <si>
    <t>池园镇宝山村</t>
  </si>
  <si>
    <t>闽（2025）不动产权第9006000</t>
  </si>
  <si>
    <t>闽（2025）不动产权第9005999</t>
  </si>
  <si>
    <t>闽（2025）不动产权第9006001</t>
  </si>
  <si>
    <t>闽（2025）不动产权第9006657</t>
  </si>
  <si>
    <t>闽（2025）不动产权第9006656</t>
  </si>
  <si>
    <t>池园镇陈厝垅村</t>
  </si>
  <si>
    <t>闽（2025）不动产权第9000471</t>
  </si>
  <si>
    <t>池园镇东前村</t>
  </si>
  <si>
    <t>闽（2025）不动产权第9003700</t>
  </si>
  <si>
    <t>池园镇双芝林场</t>
  </si>
  <si>
    <t>闽（2025）不动产权第9003955</t>
  </si>
  <si>
    <t>闽（2025）不动产权第9003956</t>
  </si>
  <si>
    <t>闽（2025）不动产权第9003957</t>
  </si>
  <si>
    <t>池园镇仁周村</t>
  </si>
  <si>
    <t>闽（2025）不动产权第9003693</t>
  </si>
  <si>
    <t>闽（2025）不动产权第9003692</t>
  </si>
  <si>
    <t>合计</t>
  </si>
  <si>
    <t xml:space="preserve"> 备注：林地经营权流转费用根据立地等级确定：Ⅰ、Ⅱ级立地标准为50元/亩/年；Ⅲ、Ⅳ级立地标准为40元/亩/年。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</si>
</sst>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#,##0.0000_ "/>
    <numFmt numFmtId="178" formatCode="0.00_ "/>
  </numFmts>
  <fonts count="48"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sz val="16"/>
      <name val="宋体"/>
      <charset val="134"/>
    </font>
    <font>
      <b/>
      <sz val="16"/>
      <name val="方正小标宋简体"/>
      <charset val="134"/>
    </font>
    <font>
      <b/>
      <sz val="11"/>
      <name val="方正小标宋简体"/>
      <charset val="134"/>
    </font>
    <font>
      <sz val="18"/>
      <name val="仿宋"/>
      <charset val="134"/>
    </font>
    <font>
      <sz val="14"/>
      <name val="仿宋"/>
      <charset val="134"/>
    </font>
    <font>
      <sz val="14"/>
      <color rgb="FF000000"/>
      <name val="Times New Roman"/>
      <charset val="204"/>
    </font>
    <font>
      <sz val="16"/>
      <name val="仿宋"/>
      <charset val="134"/>
    </font>
    <font>
      <sz val="11"/>
      <name val="仿宋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204"/>
      <scheme val="minor"/>
    </font>
    <font>
      <sz val="11"/>
      <color theme="1"/>
      <name val="宋体"/>
      <charset val="204"/>
      <scheme val="minor"/>
    </font>
    <font>
      <sz val="11"/>
      <name val="宋体"/>
      <charset val="0"/>
      <scheme val="minor"/>
    </font>
    <font>
      <sz val="11"/>
      <name val="宋体"/>
      <charset val="20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204"/>
    </font>
    <font>
      <sz val="11"/>
      <color rgb="FFFF0000"/>
      <name val="宋体"/>
      <charset val="20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12"/>
      <color rgb="FF000000"/>
      <name val="宋体"/>
      <charset val="204"/>
    </font>
    <font>
      <sz val="11"/>
      <color rgb="FF000000"/>
      <name val="宋体"/>
      <charset val="20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1" applyNumberFormat="0" applyAlignment="0" applyProtection="0">
      <alignment vertical="center"/>
    </xf>
    <xf numFmtId="0" fontId="39" fillId="4" borderId="12" applyNumberFormat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</cellStyleXfs>
  <cellXfs count="11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176" fontId="0" fillId="0" borderId="0" xfId="0" applyNumberFormat="1" applyFill="1" applyBorder="1" applyAlignment="1">
      <alignment horizontal="center" vertical="top"/>
    </xf>
    <xf numFmtId="177" fontId="0" fillId="0" borderId="0" xfId="0" applyNumberForma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176" fontId="6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top" shrinkToFit="1"/>
    </xf>
    <xf numFmtId="0" fontId="10" fillId="0" borderId="0" xfId="0" applyFont="1" applyFill="1" applyBorder="1" applyAlignment="1">
      <alignment horizontal="center" vertical="top" shrinkToFit="1"/>
    </xf>
    <xf numFmtId="0" fontId="11" fillId="0" borderId="0" xfId="0" applyFont="1" applyFill="1" applyBorder="1" applyAlignment="1">
      <alignment horizontal="center" vertical="top"/>
    </xf>
    <xf numFmtId="176" fontId="12" fillId="0" borderId="0" xfId="0" applyNumberFormat="1" applyFont="1" applyFill="1" applyAlignment="1">
      <alignment horizontal="center" vertical="center" shrinkToFit="1"/>
    </xf>
    <xf numFmtId="176" fontId="13" fillId="0" borderId="0" xfId="0" applyNumberFormat="1" applyFont="1" applyFill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 wrapText="1"/>
    </xf>
    <xf numFmtId="9" fontId="15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 wrapText="1"/>
    </xf>
    <xf numFmtId="9" fontId="15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1" fontId="15" fillId="0" borderId="4" xfId="0" applyNumberFormat="1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 wrapText="1"/>
    </xf>
    <xf numFmtId="9" fontId="15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8" fontId="22" fillId="0" borderId="2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 wrapText="1"/>
    </xf>
    <xf numFmtId="178" fontId="22" fillId="0" borderId="4" xfId="0" applyNumberFormat="1" applyFont="1" applyFill="1" applyBorder="1" applyAlignment="1">
      <alignment horizontal="center" vertical="center" wrapText="1"/>
    </xf>
    <xf numFmtId="178" fontId="16" fillId="0" borderId="4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 shrinkToFit="1"/>
    </xf>
    <xf numFmtId="178" fontId="17" fillId="0" borderId="2" xfId="0" applyNumberFormat="1" applyFont="1" applyFill="1" applyBorder="1" applyAlignment="1">
      <alignment horizontal="center" vertical="center"/>
    </xf>
    <xf numFmtId="9" fontId="21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176" fontId="21" fillId="0" borderId="3" xfId="0" applyNumberFormat="1" applyFont="1" applyFill="1" applyBorder="1" applyAlignment="1">
      <alignment horizontal="center" vertical="center" shrinkToFit="1"/>
    </xf>
    <xf numFmtId="178" fontId="17" fillId="0" borderId="3" xfId="0" applyNumberFormat="1" applyFont="1" applyFill="1" applyBorder="1" applyAlignment="1">
      <alignment horizontal="center" vertical="center"/>
    </xf>
    <xf numFmtId="9" fontId="21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176" fontId="21" fillId="0" borderId="4" xfId="0" applyNumberFormat="1" applyFont="1" applyFill="1" applyBorder="1" applyAlignment="1">
      <alignment horizontal="center" vertical="center" shrinkToFit="1"/>
    </xf>
    <xf numFmtId="178" fontId="17" fillId="0" borderId="4" xfId="0" applyNumberFormat="1" applyFont="1" applyFill="1" applyBorder="1" applyAlignment="1">
      <alignment horizontal="center" vertical="center"/>
    </xf>
    <xf numFmtId="9" fontId="21" fillId="0" borderId="4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center" vertical="center" shrinkToFit="1"/>
    </xf>
    <xf numFmtId="176" fontId="15" fillId="0" borderId="4" xfId="0" applyNumberFormat="1" applyFont="1" applyFill="1" applyBorder="1" applyAlignment="1">
      <alignment horizontal="center" vertical="center" shrinkToFi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center" vertical="center" wrapText="1"/>
    </xf>
    <xf numFmtId="178" fontId="16" fillId="0" borderId="4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shrinkToFit="1"/>
    </xf>
    <xf numFmtId="176" fontId="12" fillId="0" borderId="0" xfId="0" applyNumberFormat="1" applyFont="1" applyFill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top"/>
    </xf>
    <xf numFmtId="176" fontId="25" fillId="0" borderId="2" xfId="0" applyNumberFormat="1" applyFont="1" applyFill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/>
    </xf>
    <xf numFmtId="176" fontId="25" fillId="0" borderId="3" xfId="0" applyNumberFormat="1" applyFont="1" applyFill="1" applyBorder="1" applyAlignment="1">
      <alignment horizontal="center" vertical="center" shrinkToFit="1"/>
    </xf>
    <xf numFmtId="178" fontId="26" fillId="0" borderId="3" xfId="0" applyNumberFormat="1" applyFont="1" applyFill="1" applyBorder="1" applyAlignment="1">
      <alignment horizontal="center" vertical="center"/>
    </xf>
    <xf numFmtId="176" fontId="25" fillId="0" borderId="4" xfId="0" applyNumberFormat="1" applyFont="1" applyFill="1" applyBorder="1" applyAlignment="1">
      <alignment horizontal="center" vertical="center" shrinkToFit="1"/>
    </xf>
    <xf numFmtId="178" fontId="26" fillId="0" borderId="4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shrinkToFit="1"/>
    </xf>
    <xf numFmtId="178" fontId="26" fillId="0" borderId="1" xfId="0" applyNumberFormat="1" applyFont="1" applyFill="1" applyBorder="1" applyAlignment="1">
      <alignment horizontal="center" vertical="center"/>
    </xf>
    <xf numFmtId="178" fontId="26" fillId="0" borderId="1" xfId="0" applyNumberFormat="1" applyFont="1" applyFill="1" applyBorder="1" applyAlignment="1">
      <alignment horizontal="center" vertical="center" wrapText="1"/>
    </xf>
    <xf numFmtId="178" fontId="26" fillId="0" borderId="2" xfId="0" applyNumberFormat="1" applyFont="1" applyFill="1" applyBorder="1" applyAlignment="1">
      <alignment horizontal="center" vertical="center" wrapText="1"/>
    </xf>
    <xf numFmtId="178" fontId="26" fillId="0" borderId="3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8" fontId="2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shrinkToFit="1"/>
    </xf>
    <xf numFmtId="1" fontId="25" fillId="0" borderId="6" xfId="0" applyNumberFormat="1" applyFont="1" applyFill="1" applyBorder="1" applyAlignment="1">
      <alignment horizontal="center" vertical="center" shrinkToFit="1"/>
    </xf>
    <xf numFmtId="1" fontId="25" fillId="0" borderId="7" xfId="0" applyNumberFormat="1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5"/>
  <sheetViews>
    <sheetView tabSelected="1" zoomScale="115" zoomScaleNormal="115" topLeftCell="A71" workbookViewId="0">
      <selection activeCell="A1" sqref="A1:I97"/>
    </sheetView>
  </sheetViews>
  <sheetFormatPr defaultColWidth="9.33333333333333" defaultRowHeight="15"/>
  <cols>
    <col min="1" max="1" width="7.16666666666667" style="4" customWidth="1"/>
    <col min="2" max="2" width="18.1" style="4" customWidth="1"/>
    <col min="3" max="3" width="44.6333333333333" style="4" customWidth="1"/>
    <col min="4" max="4" width="16.6666666666667" style="5" customWidth="1"/>
    <col min="5" max="5" width="15.2222222222222" style="6" customWidth="1"/>
    <col min="6" max="6" width="15.9222222222222" style="7" customWidth="1"/>
    <col min="7" max="7" width="14.2" style="8" customWidth="1"/>
    <col min="8" max="8" width="17.1" style="9" customWidth="1"/>
    <col min="9" max="9" width="9.83333333333333"/>
    <col min="12" max="12" width="11.1666666666667" hidden="1" customWidth="1"/>
    <col min="13" max="16" width="10"/>
    <col min="18" max="18" width="10"/>
  </cols>
  <sheetData>
    <row r="1" ht="27" customHeight="1" spans="1:7">
      <c r="A1" s="10"/>
      <c r="B1" s="11"/>
      <c r="C1" s="11"/>
      <c r="D1" s="12"/>
      <c r="E1" s="13"/>
      <c r="F1" s="14"/>
      <c r="G1" s="13"/>
    </row>
    <row r="2" customFormat="1" ht="32" customHeight="1" spans="1:9">
      <c r="A2" s="15" t="s">
        <v>0</v>
      </c>
      <c r="B2" s="15"/>
      <c r="C2" s="15"/>
      <c r="D2" s="15"/>
      <c r="E2" s="15"/>
      <c r="F2" s="15"/>
      <c r="G2" s="15"/>
      <c r="H2" s="16"/>
      <c r="I2" s="15"/>
    </row>
    <row r="3" customFormat="1" ht="28" customHeight="1" spans="1:9">
      <c r="A3" s="17" t="s">
        <v>1</v>
      </c>
      <c r="B3" s="18"/>
      <c r="C3" s="19"/>
      <c r="D3" s="20" t="s">
        <v>2</v>
      </c>
      <c r="E3" s="20"/>
      <c r="F3" s="20"/>
      <c r="G3" s="20"/>
      <c r="H3" s="21"/>
      <c r="I3" s="87"/>
    </row>
    <row r="4" customFormat="1" ht="24" customHeight="1" spans="1:9">
      <c r="A4" s="22" t="s">
        <v>3</v>
      </c>
      <c r="B4" s="22" t="s">
        <v>4</v>
      </c>
      <c r="C4" s="22" t="s">
        <v>5</v>
      </c>
      <c r="D4" s="23" t="s">
        <v>6</v>
      </c>
      <c r="E4" s="24" t="s">
        <v>7</v>
      </c>
      <c r="F4" s="25" t="s">
        <v>8</v>
      </c>
      <c r="G4" s="22" t="s">
        <v>9</v>
      </c>
      <c r="H4" s="26" t="s">
        <v>10</v>
      </c>
      <c r="I4" s="22" t="s">
        <v>11</v>
      </c>
    </row>
    <row r="5" s="1" customFormat="1" ht="24" customHeight="1" spans="1:9">
      <c r="A5" s="27">
        <v>1</v>
      </c>
      <c r="B5" s="28" t="s">
        <v>12</v>
      </c>
      <c r="C5" s="29" t="s">
        <v>13</v>
      </c>
      <c r="D5" s="30">
        <v>387</v>
      </c>
      <c r="E5" s="28">
        <v>113.62</v>
      </c>
      <c r="F5" s="28">
        <f>ROUND(E5*(1-0.06),2)</f>
        <v>106.8</v>
      </c>
      <c r="G5" s="31" t="s">
        <v>14</v>
      </c>
      <c r="H5" s="32" t="s">
        <v>15</v>
      </c>
      <c r="I5" s="49" t="s">
        <v>16</v>
      </c>
    </row>
    <row r="6" s="1" customFormat="1" ht="26" customHeight="1" spans="1:12">
      <c r="A6" s="33"/>
      <c r="B6" s="34"/>
      <c r="C6" s="29" t="s">
        <v>17</v>
      </c>
      <c r="D6" s="35"/>
      <c r="E6" s="34"/>
      <c r="F6" s="34"/>
      <c r="G6" s="36"/>
      <c r="H6" s="37"/>
      <c r="I6" s="88"/>
      <c r="L6" s="89"/>
    </row>
    <row r="7" s="1" customFormat="1" ht="26" customHeight="1" spans="1:12">
      <c r="A7" s="38"/>
      <c r="B7" s="39"/>
      <c r="C7" s="29" t="s">
        <v>18</v>
      </c>
      <c r="D7" s="40"/>
      <c r="E7" s="39"/>
      <c r="F7" s="39"/>
      <c r="G7" s="41"/>
      <c r="H7" s="42"/>
      <c r="I7" s="88"/>
      <c r="L7" s="89"/>
    </row>
    <row r="8" s="1" customFormat="1" ht="26" customHeight="1" spans="1:12">
      <c r="A8" s="43">
        <v>2</v>
      </c>
      <c r="B8" s="44" t="s">
        <v>19</v>
      </c>
      <c r="C8" s="29" t="s">
        <v>20</v>
      </c>
      <c r="D8" s="45">
        <v>85.066</v>
      </c>
      <c r="E8" s="46">
        <v>10.37</v>
      </c>
      <c r="F8" s="47">
        <f t="shared" ref="F8:F13" si="0">ROUND(E8*(1-0.06),2)</f>
        <v>9.75</v>
      </c>
      <c r="G8" s="48" t="s">
        <v>14</v>
      </c>
      <c r="H8" s="49" t="s">
        <v>15</v>
      </c>
      <c r="I8" s="88"/>
      <c r="L8" s="89" t="s">
        <v>21</v>
      </c>
    </row>
    <row r="9" s="1" customFormat="1" ht="24" customHeight="1" spans="1:12">
      <c r="A9" s="27">
        <v>3</v>
      </c>
      <c r="B9" s="28" t="s">
        <v>22</v>
      </c>
      <c r="C9" s="50" t="s">
        <v>23</v>
      </c>
      <c r="D9" s="45">
        <v>55.57</v>
      </c>
      <c r="E9" s="44">
        <v>14.61</v>
      </c>
      <c r="F9" s="47">
        <f t="shared" si="0"/>
        <v>13.73</v>
      </c>
      <c r="G9" s="48" t="s">
        <v>24</v>
      </c>
      <c r="H9" s="49" t="s">
        <v>25</v>
      </c>
      <c r="I9" s="88"/>
      <c r="L9" s="1">
        <v>55.57</v>
      </c>
    </row>
    <row r="10" s="1" customFormat="1" ht="24" customHeight="1" spans="1:12">
      <c r="A10" s="33"/>
      <c r="B10" s="34"/>
      <c r="C10" s="29" t="s">
        <v>26</v>
      </c>
      <c r="D10" s="45">
        <v>40.455</v>
      </c>
      <c r="E10" s="44">
        <v>12.77</v>
      </c>
      <c r="F10" s="47">
        <f t="shared" si="0"/>
        <v>12</v>
      </c>
      <c r="G10" s="48" t="s">
        <v>24</v>
      </c>
      <c r="H10" s="49" t="s">
        <v>25</v>
      </c>
      <c r="I10" s="88"/>
      <c r="L10" s="1">
        <v>40.455</v>
      </c>
    </row>
    <row r="11" s="1" customFormat="1" ht="24" customHeight="1" spans="1:12">
      <c r="A11" s="33"/>
      <c r="B11" s="34"/>
      <c r="C11" s="50" t="s">
        <v>27</v>
      </c>
      <c r="D11" s="45">
        <v>56.9</v>
      </c>
      <c r="E11" s="44">
        <v>19.12</v>
      </c>
      <c r="F11" s="47">
        <f t="shared" si="0"/>
        <v>17.97</v>
      </c>
      <c r="G11" s="48" t="s">
        <v>24</v>
      </c>
      <c r="H11" s="49" t="s">
        <v>25</v>
      </c>
      <c r="I11" s="88"/>
      <c r="L11" s="1">
        <v>56.9</v>
      </c>
    </row>
    <row r="12" s="1" customFormat="1" ht="24" customHeight="1" spans="1:12">
      <c r="A12" s="33"/>
      <c r="B12" s="34"/>
      <c r="C12" s="50" t="s">
        <v>28</v>
      </c>
      <c r="D12" s="45">
        <v>55.6</v>
      </c>
      <c r="E12" s="44">
        <v>19.45</v>
      </c>
      <c r="F12" s="47">
        <f t="shared" si="0"/>
        <v>18.28</v>
      </c>
      <c r="G12" s="48" t="s">
        <v>24</v>
      </c>
      <c r="H12" s="49" t="s">
        <v>25</v>
      </c>
      <c r="I12" s="88"/>
      <c r="L12" s="1">
        <v>55.6</v>
      </c>
    </row>
    <row r="13" s="1" customFormat="1" ht="24" customHeight="1" spans="1:12">
      <c r="A13" s="33"/>
      <c r="B13" s="34"/>
      <c r="C13" s="50" t="s">
        <v>29</v>
      </c>
      <c r="D13" s="51">
        <v>332.684</v>
      </c>
      <c r="E13" s="28">
        <v>88.58</v>
      </c>
      <c r="F13" s="28">
        <f t="shared" si="0"/>
        <v>83.27</v>
      </c>
      <c r="G13" s="31" t="s">
        <v>24</v>
      </c>
      <c r="H13" s="32" t="s">
        <v>25</v>
      </c>
      <c r="I13" s="88"/>
      <c r="L13" s="1">
        <v>44.824</v>
      </c>
    </row>
    <row r="14" s="1" customFormat="1" ht="24" customHeight="1" spans="1:9">
      <c r="A14" s="33"/>
      <c r="B14" s="34"/>
      <c r="C14" s="50" t="s">
        <v>30</v>
      </c>
      <c r="D14" s="52"/>
      <c r="E14" s="34"/>
      <c r="F14" s="34"/>
      <c r="G14" s="36"/>
      <c r="H14" s="37"/>
      <c r="I14" s="88"/>
    </row>
    <row r="15" s="1" customFormat="1" ht="24" customHeight="1" spans="1:9">
      <c r="A15" s="38"/>
      <c r="B15" s="39"/>
      <c r="C15" s="50" t="s">
        <v>31</v>
      </c>
      <c r="D15" s="53"/>
      <c r="E15" s="39"/>
      <c r="F15" s="39"/>
      <c r="G15" s="41"/>
      <c r="H15" s="42"/>
      <c r="I15" s="88"/>
    </row>
    <row r="16" s="1" customFormat="1" ht="24" customHeight="1" spans="1:12">
      <c r="A16" s="43">
        <v>4</v>
      </c>
      <c r="B16" s="26" t="s">
        <v>32</v>
      </c>
      <c r="C16" s="50" t="s">
        <v>33</v>
      </c>
      <c r="D16" s="45">
        <v>139.07</v>
      </c>
      <c r="E16" s="45">
        <v>48.59</v>
      </c>
      <c r="F16" s="45">
        <f>ROUND(E16*(1-0.06),2)</f>
        <v>45.67</v>
      </c>
      <c r="G16" s="48" t="s">
        <v>24</v>
      </c>
      <c r="H16" s="45" t="s">
        <v>25</v>
      </c>
      <c r="I16" s="88"/>
      <c r="L16" s="1">
        <v>139.07</v>
      </c>
    </row>
    <row r="17" s="1" customFormat="1" ht="24" customHeight="1" spans="1:12">
      <c r="A17" s="43">
        <v>5</v>
      </c>
      <c r="B17" s="26" t="s">
        <v>34</v>
      </c>
      <c r="C17" s="50" t="s">
        <v>35</v>
      </c>
      <c r="D17" s="45">
        <v>113.674</v>
      </c>
      <c r="E17" s="45">
        <v>49.9</v>
      </c>
      <c r="F17" s="45">
        <f>ROUND(E17*(1-0.06),2)</f>
        <v>46.91</v>
      </c>
      <c r="G17" s="48" t="s">
        <v>24</v>
      </c>
      <c r="H17" s="45" t="s">
        <v>25</v>
      </c>
      <c r="I17" s="88"/>
      <c r="L17" s="1">
        <v>113.674</v>
      </c>
    </row>
    <row r="18" s="1" customFormat="1" ht="24" customHeight="1" spans="1:12">
      <c r="A18" s="43">
        <v>6</v>
      </c>
      <c r="B18" s="26" t="s">
        <v>36</v>
      </c>
      <c r="C18" s="50" t="s">
        <v>37</v>
      </c>
      <c r="D18" s="45">
        <v>100.1</v>
      </c>
      <c r="E18" s="45">
        <v>34.79</v>
      </c>
      <c r="F18" s="45">
        <f>ROUND(E18*(1-0.06),2)</f>
        <v>32.7</v>
      </c>
      <c r="G18" s="48" t="s">
        <v>24</v>
      </c>
      <c r="H18" s="45" t="s">
        <v>15</v>
      </c>
      <c r="I18" s="88"/>
      <c r="L18" s="1">
        <v>348.94</v>
      </c>
    </row>
    <row r="19" s="1" customFormat="1" ht="24" customHeight="1" spans="1:12">
      <c r="A19" s="43">
        <v>7</v>
      </c>
      <c r="B19" s="26" t="s">
        <v>38</v>
      </c>
      <c r="C19" s="50" t="s">
        <v>39</v>
      </c>
      <c r="D19" s="45">
        <v>167.71</v>
      </c>
      <c r="E19" s="45">
        <v>88.47</v>
      </c>
      <c r="F19" s="45">
        <f>ROUND(E19*(1-0.06),2)</f>
        <v>83.16</v>
      </c>
      <c r="G19" s="48" t="s">
        <v>24</v>
      </c>
      <c r="H19" s="54" t="s">
        <v>15</v>
      </c>
      <c r="I19" s="88"/>
      <c r="L19" s="1">
        <v>725.03</v>
      </c>
    </row>
    <row r="20" s="1" customFormat="1" ht="24" customHeight="1" spans="1:12">
      <c r="A20" s="27">
        <v>8</v>
      </c>
      <c r="B20" s="28" t="s">
        <v>40</v>
      </c>
      <c r="C20" s="50" t="s">
        <v>41</v>
      </c>
      <c r="D20" s="51">
        <v>473.377</v>
      </c>
      <c r="E20" s="28">
        <v>63.53</v>
      </c>
      <c r="F20" s="28">
        <f>ROUND(E20*(1-0.06),2)</f>
        <v>59.72</v>
      </c>
      <c r="G20" s="31" t="s">
        <v>14</v>
      </c>
      <c r="H20" s="55" t="s">
        <v>15</v>
      </c>
      <c r="I20" s="88"/>
      <c r="L20" s="1">
        <v>73.22</v>
      </c>
    </row>
    <row r="21" s="1" customFormat="1" ht="24" customHeight="1" spans="1:12">
      <c r="A21" s="33"/>
      <c r="B21" s="34"/>
      <c r="C21" s="29" t="s">
        <v>42</v>
      </c>
      <c r="D21" s="52"/>
      <c r="E21" s="34"/>
      <c r="F21" s="34"/>
      <c r="G21" s="36"/>
      <c r="H21" s="56"/>
      <c r="I21" s="88"/>
      <c r="L21" s="2"/>
    </row>
    <row r="22" s="1" customFormat="1" ht="24" customHeight="1" spans="1:12">
      <c r="A22" s="33"/>
      <c r="B22" s="34"/>
      <c r="C22" s="29" t="s">
        <v>43</v>
      </c>
      <c r="D22" s="52"/>
      <c r="E22" s="34"/>
      <c r="F22" s="34"/>
      <c r="G22" s="36"/>
      <c r="H22" s="56"/>
      <c r="I22" s="88"/>
      <c r="L22" s="2"/>
    </row>
    <row r="23" s="1" customFormat="1" ht="24" customHeight="1" spans="1:12">
      <c r="A23" s="33"/>
      <c r="B23" s="34"/>
      <c r="C23" s="29" t="s">
        <v>44</v>
      </c>
      <c r="D23" s="52"/>
      <c r="E23" s="34"/>
      <c r="F23" s="34"/>
      <c r="G23" s="36"/>
      <c r="H23" s="56"/>
      <c r="I23" s="88"/>
      <c r="L23" s="2"/>
    </row>
    <row r="24" s="1" customFormat="1" ht="24" customHeight="1" spans="1:12">
      <c r="A24" s="33"/>
      <c r="B24" s="34"/>
      <c r="C24" s="29" t="s">
        <v>45</v>
      </c>
      <c r="D24" s="52"/>
      <c r="E24" s="34"/>
      <c r="F24" s="34"/>
      <c r="G24" s="36"/>
      <c r="H24" s="56"/>
      <c r="I24" s="88"/>
      <c r="L24" s="2"/>
    </row>
    <row r="25" s="1" customFormat="1" ht="24" customHeight="1" spans="1:12">
      <c r="A25" s="33"/>
      <c r="B25" s="34"/>
      <c r="C25" s="29" t="s">
        <v>46</v>
      </c>
      <c r="D25" s="52"/>
      <c r="E25" s="34"/>
      <c r="F25" s="34"/>
      <c r="G25" s="36"/>
      <c r="H25" s="56"/>
      <c r="I25" s="88"/>
      <c r="L25" s="2"/>
    </row>
    <row r="26" s="1" customFormat="1" ht="24" customHeight="1" spans="1:12">
      <c r="A26" s="27">
        <v>9</v>
      </c>
      <c r="B26" s="28" t="s">
        <v>47</v>
      </c>
      <c r="C26" s="29" t="s">
        <v>48</v>
      </c>
      <c r="D26" s="51">
        <v>301.79</v>
      </c>
      <c r="E26" s="28">
        <v>33.19</v>
      </c>
      <c r="F26" s="28">
        <f t="shared" ref="F26:F32" si="1">ROUND(E26*(1-0.06),2)</f>
        <v>31.2</v>
      </c>
      <c r="G26" s="31" t="s">
        <v>14</v>
      </c>
      <c r="H26" s="55" t="s">
        <v>15</v>
      </c>
      <c r="I26" s="88"/>
      <c r="L26" s="2">
        <f>SUM(L9:L20)</f>
        <v>1653.283</v>
      </c>
    </row>
    <row r="27" s="1" customFormat="1" ht="24" customHeight="1" spans="1:9">
      <c r="A27" s="33"/>
      <c r="B27" s="34"/>
      <c r="C27" s="29" t="s">
        <v>49</v>
      </c>
      <c r="D27" s="52"/>
      <c r="E27" s="34"/>
      <c r="F27" s="34"/>
      <c r="G27" s="36"/>
      <c r="H27" s="56"/>
      <c r="I27" s="88"/>
    </row>
    <row r="28" s="1" customFormat="1" ht="24" customHeight="1" spans="1:9">
      <c r="A28" s="33"/>
      <c r="B28" s="34"/>
      <c r="C28" s="29" t="s">
        <v>50</v>
      </c>
      <c r="D28" s="52"/>
      <c r="E28" s="34"/>
      <c r="F28" s="34"/>
      <c r="G28" s="36"/>
      <c r="H28" s="56"/>
      <c r="I28" s="88"/>
    </row>
    <row r="29" s="1" customFormat="1" ht="24" customHeight="1" spans="1:9">
      <c r="A29" s="38"/>
      <c r="B29" s="34"/>
      <c r="C29" s="29" t="s">
        <v>51</v>
      </c>
      <c r="D29" s="52"/>
      <c r="E29" s="39"/>
      <c r="F29" s="39"/>
      <c r="G29" s="41"/>
      <c r="H29" s="57"/>
      <c r="I29" s="88"/>
    </row>
    <row r="30" s="1" customFormat="1" ht="24" customHeight="1" spans="1:9">
      <c r="A30" s="27">
        <v>10</v>
      </c>
      <c r="B30" s="28" t="s">
        <v>52</v>
      </c>
      <c r="C30" s="29" t="s">
        <v>53</v>
      </c>
      <c r="D30" s="51">
        <v>647.576</v>
      </c>
      <c r="E30" s="28">
        <v>201.56</v>
      </c>
      <c r="F30" s="28">
        <f>ROUND(E30*(1-0.06),2)</f>
        <v>189.47</v>
      </c>
      <c r="G30" s="31" t="s">
        <v>14</v>
      </c>
      <c r="H30" s="32" t="s">
        <v>15</v>
      </c>
      <c r="I30" s="88"/>
    </row>
    <row r="31" s="1" customFormat="1" ht="24" customHeight="1" spans="1:9">
      <c r="A31" s="33"/>
      <c r="B31" s="34"/>
      <c r="C31" s="58" t="s">
        <v>54</v>
      </c>
      <c r="D31" s="52"/>
      <c r="E31" s="34"/>
      <c r="F31" s="34"/>
      <c r="G31" s="36"/>
      <c r="H31" s="37"/>
      <c r="I31" s="88"/>
    </row>
    <row r="32" s="1" customFormat="1" ht="24" customHeight="1" spans="1:9">
      <c r="A32" s="38"/>
      <c r="B32" s="39"/>
      <c r="C32" s="58" t="s">
        <v>55</v>
      </c>
      <c r="D32" s="53"/>
      <c r="E32" s="39"/>
      <c r="F32" s="39"/>
      <c r="G32" s="41"/>
      <c r="H32" s="42"/>
      <c r="I32" s="88"/>
    </row>
    <row r="33" s="1" customFormat="1" ht="24" customHeight="1" spans="1:9">
      <c r="A33" s="43">
        <v>11</v>
      </c>
      <c r="B33" s="44" t="s">
        <v>56</v>
      </c>
      <c r="C33" s="58" t="s">
        <v>57</v>
      </c>
      <c r="D33" s="45">
        <v>206.2</v>
      </c>
      <c r="E33" s="44">
        <v>60.27</v>
      </c>
      <c r="F33" s="47">
        <f>ROUND(E33*(1-0.06),2)</f>
        <v>56.65</v>
      </c>
      <c r="G33" s="48" t="s">
        <v>14</v>
      </c>
      <c r="H33" s="49" t="s">
        <v>15</v>
      </c>
      <c r="I33" s="88"/>
    </row>
    <row r="34" s="1" customFormat="1" ht="24" customHeight="1" spans="1:9">
      <c r="A34" s="43">
        <v>12</v>
      </c>
      <c r="B34" s="44" t="s">
        <v>58</v>
      </c>
      <c r="C34" s="58" t="s">
        <v>59</v>
      </c>
      <c r="D34" s="45">
        <v>348.94</v>
      </c>
      <c r="E34" s="44">
        <v>53.39</v>
      </c>
      <c r="F34" s="47">
        <f>ROUND(E34*(1-0.06),2)</f>
        <v>50.19</v>
      </c>
      <c r="G34" s="48" t="s">
        <v>14</v>
      </c>
      <c r="H34" s="49" t="s">
        <v>25</v>
      </c>
      <c r="I34" s="88"/>
    </row>
    <row r="35" s="1" customFormat="1" ht="24" customHeight="1" spans="1:9">
      <c r="A35" s="43"/>
      <c r="B35" s="44"/>
      <c r="C35" s="29" t="s">
        <v>60</v>
      </c>
      <c r="D35" s="45">
        <v>725.03</v>
      </c>
      <c r="E35" s="44">
        <v>94.04</v>
      </c>
      <c r="F35" s="47">
        <f>ROUND(E35*(1-0.06),2)</f>
        <v>88.4</v>
      </c>
      <c r="G35" s="48" t="s">
        <v>14</v>
      </c>
      <c r="H35" s="49" t="s">
        <v>25</v>
      </c>
      <c r="I35" s="88"/>
    </row>
    <row r="36" s="1" customFormat="1" ht="24" customHeight="1" spans="1:9">
      <c r="A36" s="43">
        <v>13</v>
      </c>
      <c r="B36" s="44" t="s">
        <v>61</v>
      </c>
      <c r="C36" s="29" t="s">
        <v>62</v>
      </c>
      <c r="D36" s="45">
        <v>73.22</v>
      </c>
      <c r="E36" s="44">
        <v>11.84</v>
      </c>
      <c r="F36" s="47">
        <f>ROUND(E36*(1-0.06),2)</f>
        <v>11.13</v>
      </c>
      <c r="G36" s="48" t="s">
        <v>24</v>
      </c>
      <c r="H36" s="49" t="s">
        <v>25</v>
      </c>
      <c r="I36" s="88"/>
    </row>
    <row r="37" s="1" customFormat="1" ht="24" customHeight="1" spans="1:9">
      <c r="A37" s="27">
        <v>14</v>
      </c>
      <c r="B37" s="28" t="s">
        <v>63</v>
      </c>
      <c r="C37" s="29" t="s">
        <v>64</v>
      </c>
      <c r="D37" s="51">
        <v>443.92</v>
      </c>
      <c r="E37" s="59">
        <v>178.29</v>
      </c>
      <c r="F37" s="60">
        <f>ROUND(E37*(1-0.06),2)</f>
        <v>167.59</v>
      </c>
      <c r="G37" s="31" t="s">
        <v>24</v>
      </c>
      <c r="H37" s="32" t="s">
        <v>15</v>
      </c>
      <c r="I37" s="88"/>
    </row>
    <row r="38" s="1" customFormat="1" ht="24" customHeight="1" spans="1:9">
      <c r="A38" s="33"/>
      <c r="B38" s="34"/>
      <c r="C38" s="29" t="s">
        <v>65</v>
      </c>
      <c r="D38" s="52"/>
      <c r="E38" s="61"/>
      <c r="F38" s="62"/>
      <c r="G38" s="36"/>
      <c r="H38" s="37"/>
      <c r="I38" s="88"/>
    </row>
    <row r="39" s="1" customFormat="1" ht="24" customHeight="1" spans="1:9">
      <c r="A39" s="33"/>
      <c r="B39" s="34"/>
      <c r="C39" s="29" t="s">
        <v>66</v>
      </c>
      <c r="D39" s="52"/>
      <c r="E39" s="61"/>
      <c r="F39" s="62"/>
      <c r="G39" s="36"/>
      <c r="H39" s="37"/>
      <c r="I39" s="88"/>
    </row>
    <row r="40" s="1" customFormat="1" ht="24" customHeight="1" spans="1:9">
      <c r="A40" s="33"/>
      <c r="B40" s="34"/>
      <c r="C40" s="29" t="s">
        <v>67</v>
      </c>
      <c r="D40" s="52"/>
      <c r="E40" s="61"/>
      <c r="F40" s="62"/>
      <c r="G40" s="36"/>
      <c r="H40" s="37"/>
      <c r="I40" s="88"/>
    </row>
    <row r="41" s="1" customFormat="1" ht="24" customHeight="1" spans="1:9">
      <c r="A41" s="33"/>
      <c r="B41" s="34"/>
      <c r="C41" s="29" t="s">
        <v>68</v>
      </c>
      <c r="D41" s="52"/>
      <c r="E41" s="61"/>
      <c r="F41" s="62"/>
      <c r="G41" s="36"/>
      <c r="H41" s="37"/>
      <c r="I41" s="88"/>
    </row>
    <row r="42" s="1" customFormat="1" ht="24" customHeight="1" spans="1:9">
      <c r="A42" s="33"/>
      <c r="B42" s="34"/>
      <c r="C42" s="29" t="s">
        <v>69</v>
      </c>
      <c r="D42" s="52"/>
      <c r="E42" s="61"/>
      <c r="F42" s="62"/>
      <c r="G42" s="36"/>
      <c r="H42" s="37"/>
      <c r="I42" s="88"/>
    </row>
    <row r="43" s="1" customFormat="1" ht="24" customHeight="1" spans="1:9">
      <c r="A43" s="33"/>
      <c r="B43" s="34"/>
      <c r="C43" s="29" t="s">
        <v>70</v>
      </c>
      <c r="D43" s="51">
        <v>762.45</v>
      </c>
      <c r="E43" s="59">
        <v>294.73</v>
      </c>
      <c r="F43" s="60">
        <v>277.04</v>
      </c>
      <c r="G43" s="31" t="s">
        <v>24</v>
      </c>
      <c r="H43" s="32" t="s">
        <v>15</v>
      </c>
      <c r="I43" s="88"/>
    </row>
    <row r="44" s="2" customFormat="1" ht="24" customHeight="1" spans="1:9">
      <c r="A44" s="33"/>
      <c r="B44" s="34"/>
      <c r="C44" s="63" t="s">
        <v>71</v>
      </c>
      <c r="D44" s="52"/>
      <c r="E44" s="61"/>
      <c r="F44" s="62"/>
      <c r="G44" s="36"/>
      <c r="H44" s="37"/>
      <c r="I44" s="88"/>
    </row>
    <row r="45" s="2" customFormat="1" ht="24" customHeight="1" spans="1:9">
      <c r="A45" s="33"/>
      <c r="B45" s="34"/>
      <c r="C45" s="63" t="s">
        <v>72</v>
      </c>
      <c r="D45" s="53"/>
      <c r="E45" s="64"/>
      <c r="F45" s="65"/>
      <c r="G45" s="41"/>
      <c r="H45" s="42"/>
      <c r="I45" s="88"/>
    </row>
    <row r="46" s="2" customFormat="1" ht="24" customHeight="1" spans="1:9">
      <c r="A46" s="33"/>
      <c r="B46" s="34"/>
      <c r="C46" s="63" t="s">
        <v>73</v>
      </c>
      <c r="D46" s="66">
        <v>325.988</v>
      </c>
      <c r="E46" s="67">
        <v>245.6</v>
      </c>
      <c r="F46" s="67">
        <f>ROUND(E46*(1-0.06),2)</f>
        <v>230.86</v>
      </c>
      <c r="G46" s="68" t="s">
        <v>14</v>
      </c>
      <c r="H46" s="69" t="s">
        <v>15</v>
      </c>
      <c r="I46" s="88"/>
    </row>
    <row r="47" s="3" customFormat="1" ht="24" customHeight="1" spans="1:9">
      <c r="A47" s="33"/>
      <c r="B47" s="34"/>
      <c r="C47" s="63" t="s">
        <v>74</v>
      </c>
      <c r="D47" s="70"/>
      <c r="E47" s="71"/>
      <c r="F47" s="71"/>
      <c r="G47" s="72"/>
      <c r="H47" s="73"/>
      <c r="I47" s="88"/>
    </row>
    <row r="48" s="3" customFormat="1" ht="24" customHeight="1" spans="1:9">
      <c r="A48" s="33"/>
      <c r="B48" s="34"/>
      <c r="C48" s="63" t="s">
        <v>75</v>
      </c>
      <c r="D48" s="74"/>
      <c r="E48" s="75"/>
      <c r="F48" s="75"/>
      <c r="G48" s="76"/>
      <c r="H48" s="77"/>
      <c r="I48" s="88"/>
    </row>
    <row r="49" s="3" customFormat="1" ht="24" customHeight="1" spans="1:9">
      <c r="A49" s="27">
        <v>15</v>
      </c>
      <c r="B49" s="28" t="s">
        <v>76</v>
      </c>
      <c r="C49" s="63" t="s">
        <v>77</v>
      </c>
      <c r="D49" s="78">
        <v>496.746</v>
      </c>
      <c r="E49" s="60">
        <v>174.29</v>
      </c>
      <c r="F49" s="60">
        <f>ROUND(E49*(1-0.06),2)</f>
        <v>163.83</v>
      </c>
      <c r="G49" s="31" t="s">
        <v>24</v>
      </c>
      <c r="H49" s="32" t="s">
        <v>15</v>
      </c>
      <c r="I49" s="88"/>
    </row>
    <row r="50" s="3" customFormat="1" ht="24" customHeight="1" spans="1:9">
      <c r="A50" s="33"/>
      <c r="B50" s="34"/>
      <c r="C50" s="63" t="s">
        <v>78</v>
      </c>
      <c r="D50" s="79"/>
      <c r="E50" s="62"/>
      <c r="F50" s="62"/>
      <c r="G50" s="36"/>
      <c r="H50" s="37"/>
      <c r="I50" s="88"/>
    </row>
    <row r="51" s="3" customFormat="1" ht="24" customHeight="1" spans="1:9">
      <c r="A51" s="33"/>
      <c r="B51" s="34"/>
      <c r="C51" s="63" t="s">
        <v>79</v>
      </c>
      <c r="D51" s="79"/>
      <c r="E51" s="62"/>
      <c r="F51" s="62"/>
      <c r="G51" s="36"/>
      <c r="H51" s="37"/>
      <c r="I51" s="88"/>
    </row>
    <row r="52" s="3" customFormat="1" ht="24" customHeight="1" spans="1:9">
      <c r="A52" s="33"/>
      <c r="B52" s="34"/>
      <c r="C52" s="63" t="s">
        <v>80</v>
      </c>
      <c r="D52" s="80"/>
      <c r="E52" s="65"/>
      <c r="F52" s="65"/>
      <c r="G52" s="41"/>
      <c r="H52" s="42"/>
      <c r="I52" s="88"/>
    </row>
    <row r="53" s="3" customFormat="1" ht="24" customHeight="1" spans="1:9">
      <c r="A53" s="27">
        <v>16</v>
      </c>
      <c r="B53" s="28" t="s">
        <v>81</v>
      </c>
      <c r="C53" s="63" t="s">
        <v>82</v>
      </c>
      <c r="D53" s="78">
        <v>59.15</v>
      </c>
      <c r="E53" s="60">
        <v>17.16</v>
      </c>
      <c r="F53" s="60">
        <f>ROUND(E53*(1-0.06),2)</f>
        <v>16.13</v>
      </c>
      <c r="G53" s="31" t="s">
        <v>24</v>
      </c>
      <c r="H53" s="32" t="s">
        <v>15</v>
      </c>
      <c r="I53" s="88"/>
    </row>
    <row r="54" s="3" customFormat="1" ht="24" customHeight="1" spans="1:9">
      <c r="A54" s="33"/>
      <c r="B54" s="34"/>
      <c r="C54" s="63" t="s">
        <v>83</v>
      </c>
      <c r="D54" s="79"/>
      <c r="E54" s="62"/>
      <c r="F54" s="62"/>
      <c r="G54" s="36"/>
      <c r="H54" s="37"/>
      <c r="I54" s="88"/>
    </row>
    <row r="55" s="3" customFormat="1" ht="24" customHeight="1" spans="1:9">
      <c r="A55" s="27">
        <v>17</v>
      </c>
      <c r="B55" s="28" t="s">
        <v>84</v>
      </c>
      <c r="C55" s="63" t="s">
        <v>85</v>
      </c>
      <c r="D55" s="78">
        <v>69.143</v>
      </c>
      <c r="E55" s="60">
        <v>25.22</v>
      </c>
      <c r="F55" s="60">
        <f>ROUND(E55*(1-0.06),2)</f>
        <v>23.71</v>
      </c>
      <c r="G55" s="31" t="s">
        <v>24</v>
      </c>
      <c r="H55" s="32" t="s">
        <v>15</v>
      </c>
      <c r="I55" s="88"/>
    </row>
    <row r="56" s="3" customFormat="1" ht="24" customHeight="1" spans="1:9">
      <c r="A56" s="38"/>
      <c r="B56" s="39"/>
      <c r="C56" s="63" t="s">
        <v>86</v>
      </c>
      <c r="D56" s="80"/>
      <c r="E56" s="65"/>
      <c r="F56" s="65"/>
      <c r="G56" s="41"/>
      <c r="H56" s="42"/>
      <c r="I56" s="88"/>
    </row>
    <row r="57" s="3" customFormat="1" ht="24" customHeight="1" spans="1:9">
      <c r="A57" s="27">
        <v>18</v>
      </c>
      <c r="B57" s="81" t="s">
        <v>87</v>
      </c>
      <c r="C57" s="82" t="s">
        <v>88</v>
      </c>
      <c r="D57" s="78">
        <v>374.21</v>
      </c>
      <c r="E57" s="60">
        <v>76.54</v>
      </c>
      <c r="F57" s="60">
        <f>ROUND(E57*(1-0.06),2)</f>
        <v>71.95</v>
      </c>
      <c r="G57" s="31" t="s">
        <v>24</v>
      </c>
      <c r="H57" s="32" t="s">
        <v>25</v>
      </c>
      <c r="I57" s="88"/>
    </row>
    <row r="58" s="3" customFormat="1" ht="24" customHeight="1" spans="1:9">
      <c r="A58" s="33"/>
      <c r="B58" s="83"/>
      <c r="C58" s="63" t="s">
        <v>89</v>
      </c>
      <c r="D58" s="80"/>
      <c r="E58" s="65"/>
      <c r="F58" s="65"/>
      <c r="G58" s="41"/>
      <c r="H58" s="42"/>
      <c r="I58" s="88"/>
    </row>
    <row r="59" s="3" customFormat="1" ht="24" customHeight="1" spans="1:9">
      <c r="A59" s="27">
        <v>19</v>
      </c>
      <c r="B59" s="81" t="s">
        <v>90</v>
      </c>
      <c r="C59" s="63" t="s">
        <v>91</v>
      </c>
      <c r="D59" s="78">
        <v>614.093</v>
      </c>
      <c r="E59" s="60">
        <v>190.72</v>
      </c>
      <c r="F59" s="60">
        <f>ROUND(E59*(1-0.06),2)</f>
        <v>179.28</v>
      </c>
      <c r="G59" s="31" t="s">
        <v>14</v>
      </c>
      <c r="H59" s="32" t="s">
        <v>15</v>
      </c>
      <c r="I59" s="88"/>
    </row>
    <row r="60" s="3" customFormat="1" ht="24" customHeight="1" spans="1:9">
      <c r="A60" s="38"/>
      <c r="B60" s="84"/>
      <c r="C60" s="63" t="s">
        <v>92</v>
      </c>
      <c r="D60" s="80"/>
      <c r="E60" s="65"/>
      <c r="F60" s="65"/>
      <c r="G60" s="41"/>
      <c r="H60" s="42"/>
      <c r="I60" s="88"/>
    </row>
    <row r="61" s="3" customFormat="1" ht="24" customHeight="1" spans="1:9">
      <c r="A61" s="43">
        <v>20</v>
      </c>
      <c r="B61" s="85" t="s">
        <v>93</v>
      </c>
      <c r="C61" s="63" t="s">
        <v>94</v>
      </c>
      <c r="D61" s="86">
        <v>632.135</v>
      </c>
      <c r="E61" s="47">
        <v>208.95</v>
      </c>
      <c r="F61" s="47">
        <f>ROUND(E61*(1-0.06),2)</f>
        <v>196.41</v>
      </c>
      <c r="G61" s="48" t="s">
        <v>24</v>
      </c>
      <c r="H61" s="49" t="s">
        <v>15</v>
      </c>
      <c r="I61" s="88"/>
    </row>
    <row r="62" s="3" customFormat="1" ht="24" customHeight="1" spans="1:9">
      <c r="A62" s="27">
        <v>21</v>
      </c>
      <c r="B62" s="81" t="s">
        <v>95</v>
      </c>
      <c r="C62" s="63" t="s">
        <v>96</v>
      </c>
      <c r="D62" s="78">
        <v>265.125</v>
      </c>
      <c r="E62" s="60">
        <v>60.04</v>
      </c>
      <c r="F62" s="60">
        <f>ROUND(E62*(1-0.06),2)</f>
        <v>56.44</v>
      </c>
      <c r="G62" s="31" t="s">
        <v>14</v>
      </c>
      <c r="H62" s="32" t="s">
        <v>15</v>
      </c>
      <c r="I62" s="88"/>
    </row>
    <row r="63" s="3" customFormat="1" ht="24" customHeight="1" spans="1:9">
      <c r="A63" s="33"/>
      <c r="B63" s="83"/>
      <c r="C63" s="63" t="s">
        <v>97</v>
      </c>
      <c r="D63" s="79"/>
      <c r="E63" s="62"/>
      <c r="F63" s="62"/>
      <c r="G63" s="36"/>
      <c r="H63" s="37"/>
      <c r="I63" s="88"/>
    </row>
    <row r="64" s="3" customFormat="1" ht="24" customHeight="1" spans="1:9">
      <c r="A64" s="27">
        <v>22</v>
      </c>
      <c r="B64" s="81" t="s">
        <v>98</v>
      </c>
      <c r="C64" s="63" t="s">
        <v>99</v>
      </c>
      <c r="D64" s="78">
        <v>127.271</v>
      </c>
      <c r="E64" s="60">
        <v>25.87</v>
      </c>
      <c r="F64" s="60">
        <f>ROUND(E64*(1-0.06),2)</f>
        <v>24.32</v>
      </c>
      <c r="G64" s="31" t="s">
        <v>14</v>
      </c>
      <c r="H64" s="32" t="s">
        <v>25</v>
      </c>
      <c r="I64" s="88"/>
    </row>
    <row r="65" s="3" customFormat="1" ht="24" customHeight="1" spans="1:9">
      <c r="A65" s="33"/>
      <c r="B65" s="83"/>
      <c r="C65" s="63" t="s">
        <v>100</v>
      </c>
      <c r="D65" s="79"/>
      <c r="E65" s="62"/>
      <c r="F65" s="62"/>
      <c r="G65" s="36"/>
      <c r="H65" s="37"/>
      <c r="I65" s="88"/>
    </row>
    <row r="66" s="3" customFormat="1" ht="24" customHeight="1" spans="1:9">
      <c r="A66" s="33"/>
      <c r="B66" s="83"/>
      <c r="C66" s="63" t="s">
        <v>101</v>
      </c>
      <c r="D66" s="79"/>
      <c r="E66" s="62"/>
      <c r="F66" s="62"/>
      <c r="G66" s="36"/>
      <c r="H66" s="37"/>
      <c r="I66" s="88"/>
    </row>
    <row r="67" s="3" customFormat="1" ht="24" customHeight="1" spans="1:9">
      <c r="A67" s="38"/>
      <c r="B67" s="84"/>
      <c r="C67" s="63" t="s">
        <v>102</v>
      </c>
      <c r="D67" s="80"/>
      <c r="E67" s="65"/>
      <c r="F67" s="65"/>
      <c r="G67" s="41"/>
      <c r="H67" s="42"/>
      <c r="I67" s="88"/>
    </row>
    <row r="68" s="3" customFormat="1" ht="24" customHeight="1" spans="1:9">
      <c r="A68" s="27">
        <v>23</v>
      </c>
      <c r="B68" s="81" t="s">
        <v>103</v>
      </c>
      <c r="C68" s="63" t="s">
        <v>104</v>
      </c>
      <c r="D68" s="90">
        <v>396.015</v>
      </c>
      <c r="E68" s="91">
        <v>118.42</v>
      </c>
      <c r="F68" s="60">
        <f>ROUND(E68*(1-0.06),2)</f>
        <v>111.31</v>
      </c>
      <c r="G68" s="31" t="s">
        <v>24</v>
      </c>
      <c r="H68" s="32" t="s">
        <v>15</v>
      </c>
      <c r="I68" s="88"/>
    </row>
    <row r="69" s="3" customFormat="1" ht="24" customHeight="1" spans="1:9">
      <c r="A69" s="33"/>
      <c r="B69" s="83"/>
      <c r="C69" s="63" t="s">
        <v>105</v>
      </c>
      <c r="D69" s="92"/>
      <c r="E69" s="93"/>
      <c r="F69" s="62"/>
      <c r="G69" s="36"/>
      <c r="H69" s="37"/>
      <c r="I69" s="88"/>
    </row>
    <row r="70" s="3" customFormat="1" ht="24" customHeight="1" spans="1:9">
      <c r="A70" s="33"/>
      <c r="B70" s="83"/>
      <c r="C70" s="63" t="s">
        <v>106</v>
      </c>
      <c r="D70" s="94"/>
      <c r="E70" s="95"/>
      <c r="F70" s="65"/>
      <c r="G70" s="41"/>
      <c r="H70" s="42"/>
      <c r="I70" s="88"/>
    </row>
    <row r="71" s="3" customFormat="1" ht="24" customHeight="1" spans="1:9">
      <c r="A71" s="43">
        <v>24</v>
      </c>
      <c r="B71" s="85" t="s">
        <v>107</v>
      </c>
      <c r="C71" s="63" t="s">
        <v>108</v>
      </c>
      <c r="D71" s="96">
        <v>49.376</v>
      </c>
      <c r="E71" s="97">
        <v>19.13</v>
      </c>
      <c r="F71" s="47">
        <f>ROUND(E71*(1-0.06),2)</f>
        <v>17.98</v>
      </c>
      <c r="G71" s="48" t="s">
        <v>14</v>
      </c>
      <c r="H71" s="49" t="s">
        <v>15</v>
      </c>
      <c r="I71" s="88"/>
    </row>
    <row r="72" s="3" customFormat="1" ht="24" customHeight="1" spans="1:9">
      <c r="A72" s="27">
        <v>25</v>
      </c>
      <c r="B72" s="81" t="s">
        <v>109</v>
      </c>
      <c r="C72" s="98" t="s">
        <v>110</v>
      </c>
      <c r="D72" s="90">
        <v>2855.992</v>
      </c>
      <c r="E72" s="91">
        <v>702.69</v>
      </c>
      <c r="F72" s="60">
        <v>660.52</v>
      </c>
      <c r="G72" s="31" t="s">
        <v>24</v>
      </c>
      <c r="H72" s="32" t="s">
        <v>15</v>
      </c>
      <c r="I72" s="88"/>
    </row>
    <row r="73" s="3" customFormat="1" ht="24" customHeight="1" spans="1:9">
      <c r="A73" s="33"/>
      <c r="B73" s="83"/>
      <c r="C73" s="63" t="s">
        <v>111</v>
      </c>
      <c r="D73" s="92"/>
      <c r="E73" s="93"/>
      <c r="F73" s="62"/>
      <c r="G73" s="36"/>
      <c r="H73" s="37"/>
      <c r="I73" s="88"/>
    </row>
    <row r="74" s="3" customFormat="1" ht="24" customHeight="1" spans="1:9">
      <c r="A74" s="33"/>
      <c r="B74" s="83"/>
      <c r="C74" s="63" t="s">
        <v>112</v>
      </c>
      <c r="D74" s="92"/>
      <c r="E74" s="93"/>
      <c r="F74" s="62"/>
      <c r="G74" s="36"/>
      <c r="H74" s="37"/>
      <c r="I74" s="88"/>
    </row>
    <row r="75" s="3" customFormat="1" ht="24" customHeight="1" spans="1:9">
      <c r="A75" s="33"/>
      <c r="B75" s="83"/>
      <c r="C75" s="63" t="s">
        <v>113</v>
      </c>
      <c r="D75" s="92"/>
      <c r="E75" s="93"/>
      <c r="F75" s="62"/>
      <c r="G75" s="36"/>
      <c r="H75" s="37"/>
      <c r="I75" s="88"/>
    </row>
    <row r="76" s="3" customFormat="1" ht="24" customHeight="1" spans="1:9">
      <c r="A76" s="33"/>
      <c r="B76" s="83"/>
      <c r="C76" s="63" t="s">
        <v>114</v>
      </c>
      <c r="D76" s="92"/>
      <c r="E76" s="93"/>
      <c r="F76" s="62"/>
      <c r="G76" s="36"/>
      <c r="H76" s="37"/>
      <c r="I76" s="88"/>
    </row>
    <row r="77" s="3" customFormat="1" ht="24" customHeight="1" spans="1:9">
      <c r="A77" s="33"/>
      <c r="B77" s="83"/>
      <c r="C77" s="63" t="s">
        <v>115</v>
      </c>
      <c r="D77" s="92"/>
      <c r="E77" s="93"/>
      <c r="F77" s="62"/>
      <c r="G77" s="36"/>
      <c r="H77" s="37"/>
      <c r="I77" s="88"/>
    </row>
    <row r="78" s="3" customFormat="1" ht="24" customHeight="1" spans="1:9">
      <c r="A78" s="33"/>
      <c r="B78" s="83"/>
      <c r="C78" s="63" t="s">
        <v>116</v>
      </c>
      <c r="D78" s="92"/>
      <c r="E78" s="93"/>
      <c r="F78" s="62"/>
      <c r="G78" s="36"/>
      <c r="H78" s="37"/>
      <c r="I78" s="88"/>
    </row>
    <row r="79" s="3" customFormat="1" ht="24" customHeight="1" spans="1:9">
      <c r="A79" s="33"/>
      <c r="B79" s="83"/>
      <c r="C79" s="63" t="s">
        <v>117</v>
      </c>
      <c r="D79" s="92"/>
      <c r="E79" s="93"/>
      <c r="F79" s="62"/>
      <c r="G79" s="36"/>
      <c r="H79" s="37"/>
      <c r="I79" s="88"/>
    </row>
    <row r="80" s="3" customFormat="1" ht="24" customHeight="1" spans="1:9">
      <c r="A80" s="38"/>
      <c r="B80" s="84"/>
      <c r="C80" s="63" t="s">
        <v>112</v>
      </c>
      <c r="D80" s="94"/>
      <c r="E80" s="95"/>
      <c r="F80" s="65"/>
      <c r="G80" s="41"/>
      <c r="H80" s="42"/>
      <c r="I80" s="88"/>
    </row>
    <row r="81" s="3" customFormat="1" ht="24" customHeight="1" spans="1:9">
      <c r="A81" s="43">
        <v>26</v>
      </c>
      <c r="B81" s="98" t="s">
        <v>118</v>
      </c>
      <c r="C81" s="63" t="s">
        <v>119</v>
      </c>
      <c r="D81" s="96">
        <v>671.2</v>
      </c>
      <c r="E81" s="97">
        <v>259.66</v>
      </c>
      <c r="F81" s="47">
        <f>ROUND(E81*(1-0.06),2)</f>
        <v>244.08</v>
      </c>
      <c r="G81" s="48" t="s">
        <v>120</v>
      </c>
      <c r="H81" s="54" t="s">
        <v>15</v>
      </c>
      <c r="I81" s="88"/>
    </row>
    <row r="82" s="2" customFormat="1" ht="24" customHeight="1" spans="1:9">
      <c r="A82" s="27">
        <v>27</v>
      </c>
      <c r="B82" s="99" t="s">
        <v>121</v>
      </c>
      <c r="C82" s="63" t="s">
        <v>122</v>
      </c>
      <c r="D82" s="90">
        <v>695.239</v>
      </c>
      <c r="E82" s="91">
        <v>131.28</v>
      </c>
      <c r="F82" s="67">
        <f>ROUND(E82*(1-0.06),2)</f>
        <v>123.4</v>
      </c>
      <c r="G82" s="68" t="s">
        <v>14</v>
      </c>
      <c r="H82" s="69" t="s">
        <v>15</v>
      </c>
      <c r="I82" s="88"/>
    </row>
    <row r="83" s="3" customFormat="1" ht="24" customHeight="1" spans="1:9">
      <c r="A83" s="33"/>
      <c r="B83" s="100"/>
      <c r="C83" s="63" t="s">
        <v>123</v>
      </c>
      <c r="D83" s="92"/>
      <c r="E83" s="93"/>
      <c r="F83" s="71"/>
      <c r="G83" s="72"/>
      <c r="H83" s="73"/>
      <c r="I83" s="88"/>
    </row>
    <row r="84" s="3" customFormat="1" ht="24" customHeight="1" spans="1:9">
      <c r="A84" s="27">
        <v>28</v>
      </c>
      <c r="B84" s="99" t="s">
        <v>124</v>
      </c>
      <c r="C84" s="98" t="s">
        <v>125</v>
      </c>
      <c r="D84" s="90">
        <v>814.256</v>
      </c>
      <c r="E84" s="91">
        <v>343.01</v>
      </c>
      <c r="F84" s="91">
        <f>ROUND(E84*(1-0.06),2)</f>
        <v>322.43</v>
      </c>
      <c r="G84" s="31" t="s">
        <v>24</v>
      </c>
      <c r="H84" s="32" t="s">
        <v>15</v>
      </c>
      <c r="I84" s="88"/>
    </row>
    <row r="85" s="3" customFormat="1" ht="24" customHeight="1" spans="1:9">
      <c r="A85" s="33"/>
      <c r="B85" s="100"/>
      <c r="C85" s="101" t="s">
        <v>126</v>
      </c>
      <c r="D85" s="92"/>
      <c r="E85" s="93"/>
      <c r="F85" s="93"/>
      <c r="G85" s="36"/>
      <c r="H85" s="37"/>
      <c r="I85" s="88"/>
    </row>
    <row r="86" s="3" customFormat="1" ht="24" customHeight="1" spans="1:9">
      <c r="A86" s="33"/>
      <c r="B86" s="100"/>
      <c r="C86" s="101" t="s">
        <v>127</v>
      </c>
      <c r="D86" s="92"/>
      <c r="E86" s="93"/>
      <c r="F86" s="93"/>
      <c r="G86" s="36"/>
      <c r="H86" s="37"/>
      <c r="I86" s="88"/>
    </row>
    <row r="87" s="3" customFormat="1" ht="24" customHeight="1" spans="1:9">
      <c r="A87" s="33"/>
      <c r="B87" s="100"/>
      <c r="C87" s="101" t="s">
        <v>128</v>
      </c>
      <c r="D87" s="92"/>
      <c r="E87" s="93"/>
      <c r="F87" s="93"/>
      <c r="G87" s="36"/>
      <c r="H87" s="37"/>
      <c r="I87" s="88"/>
    </row>
    <row r="88" s="3" customFormat="1" ht="24" customHeight="1" spans="1:9">
      <c r="A88" s="38"/>
      <c r="B88" s="102"/>
      <c r="C88" s="101" t="s">
        <v>129</v>
      </c>
      <c r="D88" s="94"/>
      <c r="E88" s="95"/>
      <c r="F88" s="95"/>
      <c r="G88" s="41"/>
      <c r="H88" s="42"/>
      <c r="I88" s="88"/>
    </row>
    <row r="89" s="3" customFormat="1" ht="24" customHeight="1" spans="1:9">
      <c r="A89" s="43">
        <v>29</v>
      </c>
      <c r="B89" s="101" t="s">
        <v>130</v>
      </c>
      <c r="C89" s="103" t="s">
        <v>131</v>
      </c>
      <c r="D89" s="96">
        <v>68.715</v>
      </c>
      <c r="E89" s="97">
        <v>54.98</v>
      </c>
      <c r="F89" s="47">
        <f>ROUND(E89*(1-0.06),2)</f>
        <v>51.68</v>
      </c>
      <c r="G89" s="48" t="s">
        <v>14</v>
      </c>
      <c r="H89" s="49" t="s">
        <v>15</v>
      </c>
      <c r="I89" s="88"/>
    </row>
    <row r="90" s="3" customFormat="1" ht="24" customHeight="1" spans="1:9">
      <c r="A90" s="43">
        <v>30</v>
      </c>
      <c r="B90" s="101" t="s">
        <v>132</v>
      </c>
      <c r="C90" s="103" t="s">
        <v>133</v>
      </c>
      <c r="D90" s="96">
        <v>118.551</v>
      </c>
      <c r="E90" s="97">
        <v>50.36</v>
      </c>
      <c r="F90" s="47">
        <f>ROUND(E90*(1-0.06),2)</f>
        <v>47.34</v>
      </c>
      <c r="G90" s="48" t="s">
        <v>24</v>
      </c>
      <c r="H90" s="49" t="s">
        <v>15</v>
      </c>
      <c r="I90" s="88"/>
    </row>
    <row r="91" s="3" customFormat="1" ht="24" customHeight="1" spans="1:9">
      <c r="A91" s="27">
        <v>31</v>
      </c>
      <c r="B91" s="81" t="s">
        <v>134</v>
      </c>
      <c r="C91" s="63" t="s">
        <v>135</v>
      </c>
      <c r="D91" s="90">
        <v>1183.12</v>
      </c>
      <c r="E91" s="91">
        <v>574.22</v>
      </c>
      <c r="F91" s="60">
        <f>ROUND(E91*(1-0.06),2)</f>
        <v>539.77</v>
      </c>
      <c r="G91" s="31" t="s">
        <v>120</v>
      </c>
      <c r="H91" s="32" t="s">
        <v>15</v>
      </c>
      <c r="I91" s="88"/>
    </row>
    <row r="92" s="3" customFormat="1" ht="24" customHeight="1" spans="1:9">
      <c r="A92" s="33"/>
      <c r="B92" s="83"/>
      <c r="C92" s="63" t="s">
        <v>136</v>
      </c>
      <c r="D92" s="92"/>
      <c r="E92" s="93"/>
      <c r="F92" s="62"/>
      <c r="G92" s="36"/>
      <c r="H92" s="37"/>
      <c r="I92" s="88"/>
    </row>
    <row r="93" s="3" customFormat="1" ht="24" customHeight="1" spans="1:9">
      <c r="A93" s="33"/>
      <c r="B93" s="83"/>
      <c r="C93" s="63" t="s">
        <v>137</v>
      </c>
      <c r="D93" s="92"/>
      <c r="E93" s="93"/>
      <c r="F93" s="62"/>
      <c r="G93" s="36"/>
      <c r="H93" s="37"/>
      <c r="I93" s="88"/>
    </row>
    <row r="94" s="3" customFormat="1" ht="24" customHeight="1" spans="1:9">
      <c r="A94" s="27">
        <v>32</v>
      </c>
      <c r="B94" s="99" t="s">
        <v>138</v>
      </c>
      <c r="C94" s="63" t="s">
        <v>139</v>
      </c>
      <c r="D94" s="90">
        <v>225.089</v>
      </c>
      <c r="E94" s="91">
        <v>49.15</v>
      </c>
      <c r="F94" s="60">
        <f>ROUND(E94*(1-0.06),2)</f>
        <v>46.2</v>
      </c>
      <c r="G94" s="31" t="s">
        <v>14</v>
      </c>
      <c r="H94" s="32" t="s">
        <v>15</v>
      </c>
      <c r="I94" s="88"/>
    </row>
    <row r="95" s="3" customFormat="1" ht="24" customHeight="1" spans="1:9">
      <c r="A95" s="38"/>
      <c r="B95" s="102"/>
      <c r="C95" s="103" t="s">
        <v>140</v>
      </c>
      <c r="D95" s="94"/>
      <c r="E95" s="95"/>
      <c r="F95" s="65"/>
      <c r="G95" s="41"/>
      <c r="H95" s="42"/>
      <c r="I95" s="88"/>
    </row>
    <row r="96" s="3" customFormat="1" ht="24" customHeight="1" spans="1:9">
      <c r="A96" s="104" t="s">
        <v>141</v>
      </c>
      <c r="B96" s="105"/>
      <c r="C96" s="106"/>
      <c r="D96" s="96">
        <f>SUM(D5:D94)</f>
        <v>15557.746</v>
      </c>
      <c r="E96" s="97">
        <f>SUM(E5:E94)</f>
        <v>4818.4</v>
      </c>
      <c r="F96" s="47">
        <f>SUM(F5:F94)</f>
        <v>4529.27</v>
      </c>
      <c r="G96" s="48"/>
      <c r="H96" s="88"/>
      <c r="I96" s="88"/>
    </row>
    <row r="97" ht="24" customHeight="1" spans="1:9">
      <c r="A97" s="107" t="s">
        <v>142</v>
      </c>
      <c r="B97" s="107"/>
      <c r="C97" s="107"/>
      <c r="D97" s="107"/>
      <c r="E97" s="107"/>
      <c r="F97" s="107"/>
      <c r="G97" s="107"/>
      <c r="H97" s="108"/>
      <c r="I97" s="107"/>
    </row>
    <row r="102" spans="2:2">
      <c r="B102" s="109"/>
    </row>
    <row r="103" spans="2:2">
      <c r="B103" s="109"/>
    </row>
    <row r="104" spans="2:2">
      <c r="B104" s="110"/>
    </row>
    <row r="105" spans="2:2">
      <c r="B105" s="110"/>
    </row>
  </sheetData>
  <mergeCells count="152">
    <mergeCell ref="A1:G1"/>
    <mergeCell ref="A2:I2"/>
    <mergeCell ref="A3:B3"/>
    <mergeCell ref="D3:I3"/>
    <mergeCell ref="A96:C96"/>
    <mergeCell ref="A97:I97"/>
    <mergeCell ref="A5:A7"/>
    <mergeCell ref="A9:A15"/>
    <mergeCell ref="A20:A25"/>
    <mergeCell ref="A26:A29"/>
    <mergeCell ref="A30:A32"/>
    <mergeCell ref="A34:A35"/>
    <mergeCell ref="A37:A48"/>
    <mergeCell ref="A49:A52"/>
    <mergeCell ref="A53:A54"/>
    <mergeCell ref="A55:A56"/>
    <mergeCell ref="A57:A58"/>
    <mergeCell ref="A59:A60"/>
    <mergeCell ref="A62:A63"/>
    <mergeCell ref="A64:A67"/>
    <mergeCell ref="A68:A70"/>
    <mergeCell ref="A72:A80"/>
    <mergeCell ref="A82:A83"/>
    <mergeCell ref="A84:A88"/>
    <mergeCell ref="A91:A93"/>
    <mergeCell ref="A94:A95"/>
    <mergeCell ref="B5:B7"/>
    <mergeCell ref="B9:B15"/>
    <mergeCell ref="B20:B25"/>
    <mergeCell ref="B26:B29"/>
    <mergeCell ref="B30:B32"/>
    <mergeCell ref="B34:B35"/>
    <mergeCell ref="B37:B48"/>
    <mergeCell ref="B49:B52"/>
    <mergeCell ref="B53:B54"/>
    <mergeCell ref="B55:B56"/>
    <mergeCell ref="B57:B58"/>
    <mergeCell ref="B59:B60"/>
    <mergeCell ref="B62:B63"/>
    <mergeCell ref="B64:B67"/>
    <mergeCell ref="B68:B70"/>
    <mergeCell ref="B72:B80"/>
    <mergeCell ref="B82:B83"/>
    <mergeCell ref="B84:B88"/>
    <mergeCell ref="B91:B93"/>
    <mergeCell ref="B94:B95"/>
    <mergeCell ref="D5:D7"/>
    <mergeCell ref="D13:D15"/>
    <mergeCell ref="D20:D25"/>
    <mergeCell ref="D26:D29"/>
    <mergeCell ref="D30:D32"/>
    <mergeCell ref="D37:D42"/>
    <mergeCell ref="D43:D45"/>
    <mergeCell ref="D46:D48"/>
    <mergeCell ref="D49:D52"/>
    <mergeCell ref="D53:D54"/>
    <mergeCell ref="D55:D56"/>
    <mergeCell ref="D57:D58"/>
    <mergeCell ref="D59:D60"/>
    <mergeCell ref="D62:D63"/>
    <mergeCell ref="D64:D67"/>
    <mergeCell ref="D68:D70"/>
    <mergeCell ref="D72:D80"/>
    <mergeCell ref="D82:D83"/>
    <mergeCell ref="D84:D88"/>
    <mergeCell ref="D91:D93"/>
    <mergeCell ref="D94:D95"/>
    <mergeCell ref="E5:E7"/>
    <mergeCell ref="E13:E15"/>
    <mergeCell ref="E20:E25"/>
    <mergeCell ref="E26:E29"/>
    <mergeCell ref="E30:E32"/>
    <mergeCell ref="E37:E42"/>
    <mergeCell ref="E43:E45"/>
    <mergeCell ref="E46:E48"/>
    <mergeCell ref="E49:E52"/>
    <mergeCell ref="E53:E54"/>
    <mergeCell ref="E55:E56"/>
    <mergeCell ref="E57:E58"/>
    <mergeCell ref="E59:E60"/>
    <mergeCell ref="E62:E63"/>
    <mergeCell ref="E64:E67"/>
    <mergeCell ref="E68:E70"/>
    <mergeCell ref="E72:E80"/>
    <mergeCell ref="E82:E83"/>
    <mergeCell ref="E84:E88"/>
    <mergeCell ref="E91:E93"/>
    <mergeCell ref="E94:E95"/>
    <mergeCell ref="F5:F7"/>
    <mergeCell ref="F13:F15"/>
    <mergeCell ref="F20:F25"/>
    <mergeCell ref="F26:F29"/>
    <mergeCell ref="F30:F32"/>
    <mergeCell ref="F37:F42"/>
    <mergeCell ref="F43:F45"/>
    <mergeCell ref="F46:F48"/>
    <mergeCell ref="F49:F52"/>
    <mergeCell ref="F53:F54"/>
    <mergeCell ref="F55:F56"/>
    <mergeCell ref="F57:F58"/>
    <mergeCell ref="F59:F60"/>
    <mergeCell ref="F62:F63"/>
    <mergeCell ref="F64:F67"/>
    <mergeCell ref="F68:F70"/>
    <mergeCell ref="F72:F80"/>
    <mergeCell ref="F82:F83"/>
    <mergeCell ref="F84:F88"/>
    <mergeCell ref="F91:F93"/>
    <mergeCell ref="F94:F95"/>
    <mergeCell ref="G5:G7"/>
    <mergeCell ref="G13:G15"/>
    <mergeCell ref="G20:G25"/>
    <mergeCell ref="G26:G29"/>
    <mergeCell ref="G30:G32"/>
    <mergeCell ref="G37:G42"/>
    <mergeCell ref="G43:G45"/>
    <mergeCell ref="G46:G48"/>
    <mergeCell ref="G49:G52"/>
    <mergeCell ref="G53:G54"/>
    <mergeCell ref="G55:G56"/>
    <mergeCell ref="G57:G58"/>
    <mergeCell ref="G59:G60"/>
    <mergeCell ref="G62:G63"/>
    <mergeCell ref="G64:G67"/>
    <mergeCell ref="G68:G70"/>
    <mergeCell ref="G72:G80"/>
    <mergeCell ref="G82:G83"/>
    <mergeCell ref="G84:G88"/>
    <mergeCell ref="G91:G93"/>
    <mergeCell ref="G94:G95"/>
    <mergeCell ref="H5:H7"/>
    <mergeCell ref="H13:H15"/>
    <mergeCell ref="H20:H25"/>
    <mergeCell ref="H26:H29"/>
    <mergeCell ref="H30:H32"/>
    <mergeCell ref="H37:H42"/>
    <mergeCell ref="H43:H45"/>
    <mergeCell ref="H46:H48"/>
    <mergeCell ref="H49:H52"/>
    <mergeCell ref="H53:H54"/>
    <mergeCell ref="H55:H56"/>
    <mergeCell ref="H57:H58"/>
    <mergeCell ref="H59:H60"/>
    <mergeCell ref="H62:H63"/>
    <mergeCell ref="H64:H67"/>
    <mergeCell ref="H68:H70"/>
    <mergeCell ref="H72:H80"/>
    <mergeCell ref="H82:H83"/>
    <mergeCell ref="H84:H88"/>
    <mergeCell ref="H91:H93"/>
    <mergeCell ref="H94:H95"/>
    <mergeCell ref="I5:I96"/>
  </mergeCells>
  <printOptions horizontalCentered="1"/>
  <pageMargins left="0.393055555555556" right="0.275" top="0.472222222222222" bottom="0.472222222222222" header="0.275" footer="0.393055555555556"/>
  <pageSetup paperSize="8" scale="4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人生无趣</cp:lastModifiedBy>
  <dcterms:created xsi:type="dcterms:W3CDTF">2023-10-07T09:25:00Z</dcterms:created>
  <dcterms:modified xsi:type="dcterms:W3CDTF">2025-12-19T08:32:17Z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BD98291842AD4E1BB0EF54262E6976A9_13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