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概算表调" sheetId="6" r:id="rId1"/>
  </sheets>
  <definedNames>
    <definedName name="_xlnm.Print_Area" localSheetId="0">总概算表调!$A$1:$K$87</definedName>
    <definedName name="_xlnm.Print_Titles" localSheetId="0">总概算表调!$1:$5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<sst xmlns="http://schemas.openxmlformats.org/spreadsheetml/2006/main" count="261" uniqueCount="95">
  <si>
    <t>工程总概算表</t>
  </si>
  <si>
    <t>项目名称：江北产业园东桥片区综合服务中心项目</t>
  </si>
  <si>
    <t>序  号</t>
  </si>
  <si>
    <t>工程或费用名称</t>
  </si>
  <si>
    <t>概算造价(万元)</t>
  </si>
  <si>
    <t>技术经济指标</t>
  </si>
  <si>
    <t>土建工程</t>
  </si>
  <si>
    <t>设  备购置费</t>
  </si>
  <si>
    <t>安  装工程费</t>
  </si>
  <si>
    <t>其它费用</t>
  </si>
  <si>
    <t>合计</t>
  </si>
  <si>
    <t>计量指标</t>
  </si>
  <si>
    <t>单位</t>
  </si>
  <si>
    <t>数量</t>
  </si>
  <si>
    <r>
      <rPr>
        <b/>
        <sz val="12"/>
        <rFont val="宋体"/>
        <charset val="134"/>
      </rPr>
      <t>单位造价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元</t>
    </r>
    <r>
      <rPr>
        <b/>
        <sz val="12"/>
        <rFont val="Times New Roman"/>
        <charset val="134"/>
      </rPr>
      <t>)</t>
    </r>
  </si>
  <si>
    <t>一</t>
  </si>
  <si>
    <t>工程费用</t>
  </si>
  <si>
    <t>总建筑面积</t>
  </si>
  <si>
    <t>m2</t>
  </si>
  <si>
    <t>(一)</t>
  </si>
  <si>
    <t>综合服务中心</t>
  </si>
  <si>
    <t>建筑面积</t>
  </si>
  <si>
    <t>基础工程</t>
  </si>
  <si>
    <t>一般土建工程</t>
  </si>
  <si>
    <t>室内装修工程</t>
  </si>
  <si>
    <t>安装工程</t>
  </si>
  <si>
    <t>给排水工程</t>
  </si>
  <si>
    <t>消防工程</t>
  </si>
  <si>
    <t>强电及照明工程</t>
  </si>
  <si>
    <t>弱电工程</t>
  </si>
  <si>
    <t>通风工程（含空调）</t>
  </si>
  <si>
    <t>抗震支架工程</t>
  </si>
  <si>
    <t>电梯</t>
  </si>
  <si>
    <t>项</t>
  </si>
  <si>
    <t>(二)</t>
  </si>
  <si>
    <t>门卫</t>
  </si>
  <si>
    <t>m3</t>
  </si>
  <si>
    <t>(三)</t>
  </si>
  <si>
    <t>消防水池</t>
  </si>
  <si>
    <t>基坑支护</t>
  </si>
  <si>
    <t>通风工程</t>
  </si>
  <si>
    <t>（四）</t>
  </si>
  <si>
    <t>室外工程</t>
  </si>
  <si>
    <t>场地平整</t>
  </si>
  <si>
    <t>用线红地面积</t>
  </si>
  <si>
    <t>土方（填方）</t>
  </si>
  <si>
    <t>土方量</t>
  </si>
  <si>
    <t>道路、广场及停车场</t>
  </si>
  <si>
    <t>硬地面积</t>
  </si>
  <si>
    <t>围墙</t>
  </si>
  <si>
    <t>围墙长度</t>
  </si>
  <si>
    <t>m</t>
  </si>
  <si>
    <t>大门</t>
  </si>
  <si>
    <t>室外照明</t>
  </si>
  <si>
    <t>绿化及景观</t>
  </si>
  <si>
    <t>绿化面积</t>
  </si>
  <si>
    <t>室外管网</t>
  </si>
  <si>
    <t>充电桩（快充）</t>
  </si>
  <si>
    <t>个</t>
  </si>
  <si>
    <t>充电桩（慢充）</t>
  </si>
  <si>
    <t>变配电工程</t>
  </si>
  <si>
    <t>水泵设备</t>
  </si>
  <si>
    <t>二</t>
  </si>
  <si>
    <t>工程建设其它费用</t>
  </si>
  <si>
    <t>用地费</t>
  </si>
  <si>
    <t>建设单位管理费</t>
  </si>
  <si>
    <t>工程建设监理费</t>
  </si>
  <si>
    <t>设计费</t>
  </si>
  <si>
    <t>勘察费</t>
  </si>
  <si>
    <t>施工图预算编制费</t>
  </si>
  <si>
    <t>竣工图编制费</t>
  </si>
  <si>
    <t>建设项目前期工程咨询费</t>
  </si>
  <si>
    <t>招标代理服务费</t>
  </si>
  <si>
    <t>建设工程交易服务费</t>
  </si>
  <si>
    <t>工程造价咨询服务费</t>
  </si>
  <si>
    <t>环境影响咨询服务费</t>
  </si>
  <si>
    <t>施工图审查费</t>
  </si>
  <si>
    <t>场地准备及临时设施费</t>
  </si>
  <si>
    <t>工程保险费</t>
  </si>
  <si>
    <t>水土保持补偿费</t>
  </si>
  <si>
    <t>劳动安全卫生评审费</t>
  </si>
  <si>
    <t>城市基础设施配套费</t>
  </si>
  <si>
    <t>消防工程检测检查费</t>
  </si>
  <si>
    <t>施工现场远程视频监控管理费</t>
  </si>
  <si>
    <t>人防异地建设费</t>
  </si>
  <si>
    <t>防雷装置施工跟踪检测、设计技术评价费</t>
  </si>
  <si>
    <t>勘察审查费用</t>
  </si>
  <si>
    <t>检测监测费</t>
  </si>
  <si>
    <t>办公及生活用房配套家具、设备</t>
  </si>
  <si>
    <t>工程款支付担保费</t>
  </si>
  <si>
    <t>三</t>
  </si>
  <si>
    <t>预  备  费</t>
  </si>
  <si>
    <t>基本预备费(一+二-征地费）*3%</t>
  </si>
  <si>
    <t>四</t>
  </si>
  <si>
    <t>项目总投资（一+二+三）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</si>
</sst>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 "/>
    <numFmt numFmtId="178" formatCode="0.0000000000000_ "/>
    <numFmt numFmtId="179" formatCode="0.000_ "/>
    <numFmt numFmtId="180" formatCode="0.0000000_ "/>
    <numFmt numFmtId="181" formatCode="0.000000"/>
  </numFmts>
  <fonts count="44">
    <font>
      <sz val="12"/>
      <name val="宋体"/>
      <charset val="134"/>
    </font>
    <font>
      <b/>
      <sz val="12"/>
      <name val="宋体"/>
      <charset val="134"/>
    </font>
    <font>
      <sz val="12"/>
      <color indexed="14"/>
      <name val="宋体"/>
      <charset val="134"/>
    </font>
    <font>
      <b/>
      <sz val="12"/>
      <color indexed="14"/>
      <name val="宋体"/>
      <charset val="134"/>
    </font>
    <font>
      <b/>
      <sz val="12"/>
      <color indexed="10"/>
      <name val="宋体"/>
      <charset val="134"/>
    </font>
    <font>
      <b/>
      <sz val="24"/>
      <name val="楷体_GB2312"/>
      <charset val="134"/>
    </font>
    <font>
      <sz val="12"/>
      <name val="宋体"/>
      <charset val="134"/>
      <scheme val="minor"/>
    </font>
    <font>
      <b/>
      <sz val="14"/>
      <name val="仿宋_GB2312"/>
      <charset val="134"/>
    </font>
    <font>
      <b/>
      <sz val="14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20"/>
      <color indexed="10"/>
      <name val="宋体"/>
      <charset val="134"/>
      <scheme val="minor"/>
    </font>
    <font>
      <b/>
      <sz val="24"/>
      <color indexed="10"/>
      <name val="宋体"/>
      <charset val="134"/>
      <scheme val="minor"/>
    </font>
    <font>
      <b/>
      <sz val="22"/>
      <color indexed="10"/>
      <name val="宋体"/>
      <charset val="134"/>
      <scheme val="minor"/>
    </font>
    <font>
      <b/>
      <sz val="22"/>
      <color indexed="12"/>
      <name val="宋体"/>
      <charset val="134"/>
      <scheme val="minor"/>
    </font>
    <font>
      <sz val="20"/>
      <name val="Times New Roman"/>
      <charset val="134"/>
    </font>
    <font>
      <sz val="22"/>
      <name val="Times New Roman"/>
      <charset val="134"/>
    </font>
    <font>
      <b/>
      <sz val="2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1"/>
      <color indexed="8"/>
      <name val="Tahoma"/>
      <charset val="134"/>
    </font>
    <font>
      <b/>
      <sz val="12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0" fillId="8" borderId="7" applyNumberFormat="0" applyAlignment="0" applyProtection="0">
      <alignment vertical="center"/>
    </xf>
    <xf numFmtId="0" fontId="31" fillId="9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/>
    <xf numFmtId="0" fontId="0" fillId="0" borderId="0"/>
    <xf numFmtId="0" fontId="0" fillId="0" borderId="0"/>
    <xf numFmtId="0" fontId="42" fillId="0" borderId="0"/>
  </cellStyleXfs>
  <cellXfs count="80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ont="1" applyFill="1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0" fillId="0" borderId="0" xfId="0" applyFont="1" applyBorder="1"/>
    <xf numFmtId="0" fontId="4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2" fontId="10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2" fontId="6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>
      <alignment vertical="center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vertical="center" shrinkToFit="1"/>
      <protection locked="0"/>
    </xf>
    <xf numFmtId="2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2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right" vertical="center"/>
      <protection locked="0"/>
    </xf>
    <xf numFmtId="2" fontId="10" fillId="0" borderId="1" xfId="0" applyNumberFormat="1" applyFont="1" applyFill="1" applyBorder="1" applyAlignment="1">
      <alignment horizontal="right" vertical="center"/>
    </xf>
    <xf numFmtId="2" fontId="0" fillId="0" borderId="0" xfId="0" applyNumberFormat="1" applyFill="1"/>
    <xf numFmtId="177" fontId="0" fillId="0" borderId="0" xfId="0" applyNumberFormat="1"/>
    <xf numFmtId="178" fontId="0" fillId="0" borderId="0" xfId="0" applyNumberFormat="1"/>
    <xf numFmtId="2" fontId="10" fillId="0" borderId="3" xfId="0" applyNumberFormat="1" applyFont="1" applyFill="1" applyBorder="1" applyAlignment="1">
      <alignment horizontal="right" vertical="center"/>
    </xf>
    <xf numFmtId="177" fontId="0" fillId="0" borderId="0" xfId="0" applyNumberFormat="1" applyFill="1"/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right" vertical="center"/>
      <protection locked="0"/>
    </xf>
    <xf numFmtId="2" fontId="6" fillId="0" borderId="3" xfId="0" applyNumberFormat="1" applyFont="1" applyFill="1" applyBorder="1" applyAlignment="1">
      <alignment horizontal="right" vertical="center"/>
    </xf>
    <xf numFmtId="179" fontId="0" fillId="0" borderId="0" xfId="0" applyNumberFormat="1"/>
    <xf numFmtId="180" fontId="0" fillId="0" borderId="0" xfId="0" applyNumberFormat="1"/>
    <xf numFmtId="0" fontId="1" fillId="0" borderId="0" xfId="0" applyFont="1" applyFill="1"/>
    <xf numFmtId="0" fontId="0" fillId="0" borderId="0" xfId="0" applyFont="1" applyFill="1"/>
    <xf numFmtId="2" fontId="0" fillId="0" borderId="0" xfId="0" applyNumberFormat="1" applyFont="1" applyFill="1"/>
    <xf numFmtId="178" fontId="0" fillId="0" borderId="0" xfId="0" applyNumberFormat="1" applyFill="1"/>
    <xf numFmtId="180" fontId="0" fillId="0" borderId="0" xfId="0" applyNumberFormat="1" applyFont="1" applyFill="1"/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2" fontId="14" fillId="0" borderId="0" xfId="0" applyNumberFormat="1" applyFont="1" applyFill="1" applyBorder="1" applyAlignment="1" applyProtection="1">
      <alignment horizontal="right" vertical="center"/>
      <protection locked="0"/>
    </xf>
    <xf numFmtId="2" fontId="1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left" vertical="center"/>
    </xf>
    <xf numFmtId="1" fontId="0" fillId="0" borderId="0" xfId="0" applyNumberFormat="1" applyAlignment="1">
      <alignment vertical="center"/>
    </xf>
    <xf numFmtId="2" fontId="14" fillId="0" borderId="0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Font="1"/>
    <xf numFmtId="0" fontId="2" fillId="0" borderId="0" xfId="0" applyFont="1" applyFill="1"/>
    <xf numFmtId="0" fontId="3" fillId="0" borderId="0" xfId="0" applyFont="1" applyFill="1"/>
    <xf numFmtId="10" fontId="16" fillId="0" borderId="0" xfId="3" applyNumberFormat="1" applyFont="1" applyFill="1"/>
    <xf numFmtId="9" fontId="16" fillId="0" borderId="0" xfId="3" applyNumberFormat="1" applyFont="1" applyFill="1"/>
    <xf numFmtId="9" fontId="17" fillId="4" borderId="0" xfId="3" applyNumberFormat="1" applyFont="1" applyFill="1"/>
    <xf numFmtId="9" fontId="18" fillId="4" borderId="0" xfId="3" applyNumberFormat="1" applyFont="1" applyFill="1"/>
    <xf numFmtId="9" fontId="17" fillId="0" borderId="0" xfId="3" applyNumberFormat="1" applyFont="1" applyFill="1"/>
    <xf numFmtId="181" fontId="16" fillId="5" borderId="0" xfId="0" applyNumberFormat="1" applyFont="1" applyFill="1" applyBorder="1"/>
    <xf numFmtId="0" fontId="0" fillId="0" borderId="0" xfId="0" applyFont="1" applyFill="1" applyBorder="1"/>
    <xf numFmtId="2" fontId="16" fillId="0" borderId="0" xfId="0" applyNumberFormat="1" applyFont="1" applyFill="1" applyBorder="1"/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" xfId="50"/>
    <cellStyle name="常规 2" xfId="51"/>
    <cellStyle name="常规 2 2" xfId="52"/>
    <cellStyle name="常规 2 2 2" xfId="53"/>
    <cellStyle name="常规 2 2 2 2" xfId="54"/>
    <cellStyle name="常规 2 2 3" xfId="55"/>
    <cellStyle name="常规 2 2 3 2" xfId="56"/>
    <cellStyle name="常规 2 2 4" xfId="57"/>
    <cellStyle name="常规 2 2 4 2" xfId="58"/>
    <cellStyle name="常规 2 2 5" xfId="59"/>
    <cellStyle name="常规 2 3" xfId="60"/>
    <cellStyle name="常规 2 3 2" xfId="61"/>
    <cellStyle name="常规 2 3 2 2" xfId="62"/>
    <cellStyle name="常规 2 3 3" xfId="63"/>
    <cellStyle name="常规 2 4" xfId="64"/>
    <cellStyle name="常规 2 4 2" xfId="65"/>
    <cellStyle name="常规 2 5" xfId="66"/>
    <cellStyle name="常规 3" xfId="67"/>
    <cellStyle name="常规 3 2" xfId="68"/>
    <cellStyle name="常规 3 2 2" xfId="69"/>
    <cellStyle name="常规 3 2 2 2" xfId="70"/>
    <cellStyle name="常规 3 2 3" xfId="71"/>
    <cellStyle name="常规 3 3" xfId="72"/>
    <cellStyle name="常规 3 3 2" xfId="73"/>
    <cellStyle name="常规 3 4" xfId="74"/>
    <cellStyle name="常规 4" xfId="75"/>
    <cellStyle name="常规 4 2" xfId="76"/>
    <cellStyle name="常规 4 2 2" xfId="77"/>
    <cellStyle name="常规 4 3" xfId="78"/>
    <cellStyle name="常规 4 3 2" xfId="79"/>
    <cellStyle name="常规 4 4" xfId="80"/>
    <cellStyle name="常规 4 4 2" xfId="81"/>
    <cellStyle name="常规 4 5" xfId="82"/>
    <cellStyle name="常规 5" xfId="83"/>
    <cellStyle name="常规 5 2" xfId="84"/>
    <cellStyle name="常规 5 2 2" xfId="85"/>
    <cellStyle name="常规 5 3" xfId="86"/>
    <cellStyle name="常规 5 3 2" xfId="87"/>
    <cellStyle name="常规 5 4" xfId="88"/>
    <cellStyle name="常规 5 4 2" xfId="89"/>
    <cellStyle name="常规 5 5" xfId="90"/>
    <cellStyle name="常规 6" xfId="91"/>
    <cellStyle name="常规 6 2" xfId="92"/>
    <cellStyle name="常规 6 2 2" xfId="93"/>
    <cellStyle name="常规 6 3" xfId="94"/>
    <cellStyle name="常规 7" xfId="95"/>
    <cellStyle name="常规 8" xfId="96"/>
    <cellStyle name="常规 8 2" xfId="97"/>
    <cellStyle name="常规 9" xfId="98"/>
  </cellStyles>
  <tableStyles count="0" defaultTableStyle="TableStyleMedium2" defaultPivotStyle="PivotStyleLight16"/>
  <colors>
    <mruColors>
      <color rgb="00FFFF00"/>
      <color rgb="00FFCC99"/>
      <color rgb="000000FF"/>
      <color rgb="00CCFFCC"/>
      <color rgb="00FF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E640"/>
  <sheetViews>
    <sheetView tabSelected="1" workbookViewId="0">
      <pane ySplit="1" topLeftCell="A2" activePane="bottomLeft" state="frozen"/>
      <selection/>
      <selection pane="bottomLeft" activeCell="N10" sqref="N10"/>
    </sheetView>
  </sheetViews>
  <sheetFormatPr defaultColWidth="9" defaultRowHeight="14.25"/>
  <cols>
    <col min="1" max="1" width="11.75" style="10" customWidth="1"/>
    <col min="2" max="2" width="38.375" customWidth="1"/>
    <col min="3" max="7" width="10.5" customWidth="1"/>
    <col min="8" max="8" width="12.75" customWidth="1"/>
    <col min="9" max="9" width="6" customWidth="1"/>
    <col min="10" max="10" width="11" customWidth="1"/>
    <col min="11" max="11" width="14.5" customWidth="1"/>
    <col min="12" max="12" width="19.5" customWidth="1"/>
    <col min="13" max="13" width="9.5" customWidth="1"/>
    <col min="14" max="14" width="11.625" customWidth="1"/>
    <col min="15" max="15" width="19.375" customWidth="1"/>
  </cols>
  <sheetData>
    <row r="1" ht="28.5" customHeight="1" spans="1:1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9"/>
    </row>
    <row r="2" ht="28.5" customHeight="1" spans="1:12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34"/>
      <c r="L2" s="9"/>
    </row>
    <row r="3" ht="24" customHeight="1" spans="1:12">
      <c r="A3" s="15" t="s">
        <v>2</v>
      </c>
      <c r="B3" s="16" t="s">
        <v>3</v>
      </c>
      <c r="C3" s="17" t="s">
        <v>4</v>
      </c>
      <c r="D3" s="17"/>
      <c r="E3" s="17"/>
      <c r="F3" s="17"/>
      <c r="G3" s="17"/>
      <c r="H3" s="17" t="s">
        <v>5</v>
      </c>
      <c r="I3" s="17"/>
      <c r="J3" s="17"/>
      <c r="K3" s="17"/>
      <c r="L3" s="9"/>
    </row>
    <row r="4" ht="18.75" customHeight="1" spans="1:12">
      <c r="A4" s="15"/>
      <c r="B4" s="16"/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16" t="s">
        <v>12</v>
      </c>
      <c r="J4" s="16" t="s">
        <v>13</v>
      </c>
      <c r="K4" s="35" t="s">
        <v>14</v>
      </c>
      <c r="L4" s="9"/>
    </row>
    <row r="5" ht="22.5" customHeight="1" spans="1:12">
      <c r="A5" s="15"/>
      <c r="B5" s="16"/>
      <c r="C5" s="15"/>
      <c r="D5" s="15"/>
      <c r="E5" s="15"/>
      <c r="F5" s="15"/>
      <c r="G5" s="15"/>
      <c r="H5" s="16"/>
      <c r="I5" s="16"/>
      <c r="J5" s="16"/>
      <c r="K5" s="35"/>
      <c r="L5" s="9"/>
    </row>
    <row r="6" ht="23.1" customHeight="1" spans="1:15">
      <c r="A6" s="18" t="s">
        <v>15</v>
      </c>
      <c r="B6" s="19" t="s">
        <v>16</v>
      </c>
      <c r="C6" s="20">
        <f>C7+C20+C32+C45</f>
        <v>1030.6387</v>
      </c>
      <c r="D6" s="20">
        <f>D7+D20+D32+D45</f>
        <v>141.2482</v>
      </c>
      <c r="E6" s="20">
        <f>E7+E20+E32+E45</f>
        <v>217.8858</v>
      </c>
      <c r="F6" s="20"/>
      <c r="G6" s="20">
        <f>C6+D6+E6</f>
        <v>1389.7727</v>
      </c>
      <c r="H6" s="20" t="s">
        <v>17</v>
      </c>
      <c r="I6" s="36" t="s">
        <v>18</v>
      </c>
      <c r="J6" s="37">
        <v>2281.17</v>
      </c>
      <c r="K6" s="38">
        <f>SUM(G6/J6)*10000</f>
        <v>6092.36795153364</v>
      </c>
      <c r="L6" s="39"/>
      <c r="N6" s="40"/>
      <c r="O6" s="41"/>
    </row>
    <row r="7" ht="23.1" customHeight="1" spans="1:12">
      <c r="A7" s="21" t="s">
        <v>19</v>
      </c>
      <c r="B7" s="22" t="s">
        <v>20</v>
      </c>
      <c r="C7" s="20">
        <f>C8</f>
        <v>766.7719</v>
      </c>
      <c r="D7" s="20">
        <f>D12</f>
        <v>57.9242</v>
      </c>
      <c r="E7" s="20">
        <f>E12</f>
        <v>181.4425</v>
      </c>
      <c r="F7" s="20"/>
      <c r="G7" s="20">
        <f>SUM(C7:E7)</f>
        <v>1006.1386</v>
      </c>
      <c r="H7" s="20" t="s">
        <v>21</v>
      </c>
      <c r="I7" s="36" t="s">
        <v>18</v>
      </c>
      <c r="J7" s="37">
        <v>2199.17</v>
      </c>
      <c r="K7" s="42">
        <f>G7/J7*10000</f>
        <v>4575.08332689151</v>
      </c>
      <c r="L7" s="43"/>
    </row>
    <row r="8" ht="23.1" customHeight="1" spans="1:12">
      <c r="A8" s="23">
        <v>1</v>
      </c>
      <c r="B8" s="24" t="s">
        <v>6</v>
      </c>
      <c r="C8" s="25">
        <f>SUM(C9:C11)</f>
        <v>766.7719</v>
      </c>
      <c r="D8" s="25"/>
      <c r="E8" s="25"/>
      <c r="F8" s="25"/>
      <c r="G8" s="25">
        <f>C8</f>
        <v>766.7719</v>
      </c>
      <c r="H8" s="25" t="s">
        <v>21</v>
      </c>
      <c r="I8" s="44" t="s">
        <v>18</v>
      </c>
      <c r="J8" s="45">
        <v>2199.17</v>
      </c>
      <c r="K8" s="46">
        <f>C8/J8*10000</f>
        <v>3486.64223320616</v>
      </c>
      <c r="L8" s="9"/>
    </row>
    <row r="9" ht="23.1" customHeight="1" spans="1:12">
      <c r="A9" s="23">
        <v>1.1</v>
      </c>
      <c r="B9" s="24" t="s">
        <v>22</v>
      </c>
      <c r="C9" s="25">
        <f>0.9989+67.1924</f>
        <v>68.1913</v>
      </c>
      <c r="D9" s="25"/>
      <c r="E9" s="25"/>
      <c r="F9" s="25"/>
      <c r="G9" s="25">
        <f>C9</f>
        <v>68.1913</v>
      </c>
      <c r="H9" s="25" t="s">
        <v>21</v>
      </c>
      <c r="I9" s="44" t="s">
        <v>18</v>
      </c>
      <c r="J9" s="45">
        <v>2199.17</v>
      </c>
      <c r="K9" s="46">
        <f>C9/J9*10000</f>
        <v>310.07743830627</v>
      </c>
      <c r="L9" s="9"/>
    </row>
    <row r="10" ht="23.1" customHeight="1" spans="1:12">
      <c r="A10" s="23">
        <v>1.2</v>
      </c>
      <c r="B10" s="24" t="s">
        <v>23</v>
      </c>
      <c r="C10" s="25">
        <f>40.7657+199.5722+78.6818+10.4177+31.919+71.6312+69.9064+16.1495</f>
        <v>519.0435</v>
      </c>
      <c r="D10" s="25"/>
      <c r="E10" s="25"/>
      <c r="F10" s="25"/>
      <c r="G10" s="25">
        <f>C10</f>
        <v>519.0435</v>
      </c>
      <c r="H10" s="25" t="s">
        <v>21</v>
      </c>
      <c r="I10" s="44" t="s">
        <v>18</v>
      </c>
      <c r="J10" s="45">
        <v>2199.17</v>
      </c>
      <c r="K10" s="46">
        <f>C10/J10*10000</f>
        <v>2360.17906755731</v>
      </c>
      <c r="L10" s="9"/>
    </row>
    <row r="11" ht="23.1" customHeight="1" spans="1:13">
      <c r="A11" s="23">
        <v>1.3</v>
      </c>
      <c r="B11" s="24" t="s">
        <v>24</v>
      </c>
      <c r="C11" s="25">
        <f>64.8319+67.4647+47.2405</f>
        <v>179.5371</v>
      </c>
      <c r="D11" s="25"/>
      <c r="E11" s="25"/>
      <c r="F11" s="25"/>
      <c r="G11" s="25">
        <f>C11</f>
        <v>179.5371</v>
      </c>
      <c r="H11" s="25" t="s">
        <v>21</v>
      </c>
      <c r="I11" s="44" t="s">
        <v>18</v>
      </c>
      <c r="J11" s="45">
        <v>2199.17</v>
      </c>
      <c r="K11" s="46">
        <f>C11/J11*10000</f>
        <v>816.385727342588</v>
      </c>
      <c r="L11" s="9"/>
      <c r="M11" s="47"/>
    </row>
    <row r="12" ht="23.1" customHeight="1" spans="1:14">
      <c r="A12" s="23">
        <v>2</v>
      </c>
      <c r="B12" s="24" t="s">
        <v>25</v>
      </c>
      <c r="C12" s="25"/>
      <c r="D12" s="25">
        <f>SUM(D13:D19)</f>
        <v>57.9242</v>
      </c>
      <c r="E12" s="25">
        <f>SUM(E13:E19)</f>
        <v>181.4425</v>
      </c>
      <c r="F12" s="25"/>
      <c r="G12" s="25">
        <f t="shared" ref="G12:G19" si="0">D12+E12</f>
        <v>239.3667</v>
      </c>
      <c r="H12" s="25" t="s">
        <v>21</v>
      </c>
      <c r="I12" s="44" t="s">
        <v>18</v>
      </c>
      <c r="J12" s="45">
        <v>2199.17</v>
      </c>
      <c r="K12" s="46">
        <f t="shared" ref="K12:K19" si="1">G12/J12*10000</f>
        <v>1088.44109368534</v>
      </c>
      <c r="L12" s="9"/>
      <c r="N12" s="40"/>
    </row>
    <row r="13" ht="23.1" customHeight="1" spans="1:12">
      <c r="A13" s="23">
        <v>2.1</v>
      </c>
      <c r="B13" s="24" t="s">
        <v>26</v>
      </c>
      <c r="C13" s="25"/>
      <c r="E13" s="25">
        <v>23.7182</v>
      </c>
      <c r="F13" s="25"/>
      <c r="G13" s="25">
        <f t="shared" si="0"/>
        <v>23.7182</v>
      </c>
      <c r="H13" s="25" t="s">
        <v>21</v>
      </c>
      <c r="I13" s="44" t="s">
        <v>18</v>
      </c>
      <c r="J13" s="45">
        <v>2199.17</v>
      </c>
      <c r="K13" s="46">
        <f t="shared" si="1"/>
        <v>107.850689123624</v>
      </c>
      <c r="L13" s="9"/>
    </row>
    <row r="14" ht="23.1" customHeight="1" spans="1:12">
      <c r="A14" s="23">
        <v>2.2</v>
      </c>
      <c r="B14" s="24" t="s">
        <v>27</v>
      </c>
      <c r="C14" s="25"/>
      <c r="D14" s="25">
        <v>2.8504</v>
      </c>
      <c r="E14" s="25">
        <f>21.1325-D14</f>
        <v>18.2821</v>
      </c>
      <c r="F14" s="25"/>
      <c r="G14" s="25">
        <f t="shared" si="0"/>
        <v>21.1325</v>
      </c>
      <c r="H14" s="25" t="s">
        <v>21</v>
      </c>
      <c r="I14" s="44" t="s">
        <v>18</v>
      </c>
      <c r="J14" s="45">
        <v>2199.17</v>
      </c>
      <c r="K14" s="46">
        <f t="shared" si="1"/>
        <v>96.0930714769663</v>
      </c>
      <c r="L14" s="9"/>
    </row>
    <row r="15" ht="23.1" customHeight="1" spans="1:14">
      <c r="A15" s="23">
        <v>2.3</v>
      </c>
      <c r="B15" s="24" t="s">
        <v>28</v>
      </c>
      <c r="C15" s="25"/>
      <c r="D15" s="25"/>
      <c r="E15" s="25">
        <v>41.0712</v>
      </c>
      <c r="F15" s="25"/>
      <c r="G15" s="25">
        <f t="shared" si="0"/>
        <v>41.0712</v>
      </c>
      <c r="H15" s="25" t="s">
        <v>21</v>
      </c>
      <c r="I15" s="44" t="s">
        <v>18</v>
      </c>
      <c r="J15" s="45">
        <v>2199.17</v>
      </c>
      <c r="K15" s="46">
        <f t="shared" si="1"/>
        <v>186.757731325909</v>
      </c>
      <c r="L15" s="9"/>
      <c r="N15" s="40"/>
    </row>
    <row r="16" ht="23.1" customHeight="1" spans="1:12">
      <c r="A16" s="23">
        <v>2.4</v>
      </c>
      <c r="B16" s="24" t="s">
        <v>29</v>
      </c>
      <c r="C16" s="25"/>
      <c r="D16" s="25"/>
      <c r="E16" s="25">
        <v>32.6667</v>
      </c>
      <c r="F16" s="25"/>
      <c r="G16" s="25">
        <f t="shared" si="0"/>
        <v>32.6667</v>
      </c>
      <c r="H16" s="25" t="s">
        <v>21</v>
      </c>
      <c r="I16" s="44" t="s">
        <v>18</v>
      </c>
      <c r="J16" s="45">
        <v>2199.17</v>
      </c>
      <c r="K16" s="46">
        <f t="shared" si="1"/>
        <v>148.541040483455</v>
      </c>
      <c r="L16" s="9"/>
    </row>
    <row r="17" ht="23.1" customHeight="1" spans="1:15">
      <c r="A17" s="23">
        <v>2.5</v>
      </c>
      <c r="B17" s="24" t="s">
        <v>30</v>
      </c>
      <c r="C17" s="25"/>
      <c r="D17" s="25">
        <v>31.0738</v>
      </c>
      <c r="E17" s="25">
        <f>72.7304-D17</f>
        <v>41.6566</v>
      </c>
      <c r="F17" s="25"/>
      <c r="G17" s="25">
        <f t="shared" si="0"/>
        <v>72.7304</v>
      </c>
      <c r="H17" s="25" t="s">
        <v>21</v>
      </c>
      <c r="I17" s="44" t="s">
        <v>18</v>
      </c>
      <c r="J17" s="45">
        <v>2199.17</v>
      </c>
      <c r="K17" s="46">
        <f t="shared" si="1"/>
        <v>330.717497965141</v>
      </c>
      <c r="L17" s="9"/>
      <c r="O17" s="48"/>
    </row>
    <row r="18" ht="23.1" customHeight="1" spans="1:12">
      <c r="A18" s="23">
        <v>2.6</v>
      </c>
      <c r="B18" s="24" t="s">
        <v>31</v>
      </c>
      <c r="C18" s="25"/>
      <c r="D18" s="25"/>
      <c r="E18" s="25">
        <v>18.108</v>
      </c>
      <c r="F18" s="25"/>
      <c r="G18" s="25">
        <f t="shared" si="0"/>
        <v>18.108</v>
      </c>
      <c r="H18" s="25" t="s">
        <v>21</v>
      </c>
      <c r="I18" s="44" t="s">
        <v>18</v>
      </c>
      <c r="J18" s="45">
        <v>2199.17</v>
      </c>
      <c r="K18" s="46">
        <f t="shared" si="1"/>
        <v>82.3401556041597</v>
      </c>
      <c r="L18" s="9"/>
    </row>
    <row r="19" ht="23.1" customHeight="1" spans="1:12">
      <c r="A19" s="23">
        <v>2.7</v>
      </c>
      <c r="B19" s="24" t="s">
        <v>32</v>
      </c>
      <c r="C19" s="25"/>
      <c r="D19" s="25">
        <v>24</v>
      </c>
      <c r="E19" s="25">
        <f>29.9397-D19</f>
        <v>5.9397</v>
      </c>
      <c r="F19" s="25"/>
      <c r="G19" s="25">
        <f t="shared" si="0"/>
        <v>29.9397</v>
      </c>
      <c r="H19" s="25"/>
      <c r="I19" s="25" t="s">
        <v>33</v>
      </c>
      <c r="J19" s="45">
        <v>1</v>
      </c>
      <c r="K19" s="46">
        <f t="shared" si="1"/>
        <v>299397</v>
      </c>
      <c r="L19" s="9"/>
    </row>
    <row r="20" ht="23.1" customHeight="1" spans="1:12">
      <c r="A20" s="21" t="s">
        <v>34</v>
      </c>
      <c r="B20" s="22" t="s">
        <v>35</v>
      </c>
      <c r="C20" s="20">
        <f>C21</f>
        <v>27.0295</v>
      </c>
      <c r="D20" s="20">
        <f>D25</f>
        <v>0.184</v>
      </c>
      <c r="E20" s="20">
        <f>E25</f>
        <v>1.1294</v>
      </c>
      <c r="F20" s="20"/>
      <c r="G20" s="20">
        <f>C20+E20+D20</f>
        <v>28.3429</v>
      </c>
      <c r="H20" s="20" t="s">
        <v>21</v>
      </c>
      <c r="I20" s="36" t="s">
        <v>18</v>
      </c>
      <c r="J20" s="37">
        <v>15</v>
      </c>
      <c r="K20" s="42">
        <f>SUM(G20/J20)*10000</f>
        <v>18895.2666666667</v>
      </c>
      <c r="L20" s="9"/>
    </row>
    <row r="21" ht="23.1" customHeight="1" spans="1:12">
      <c r="A21" s="23">
        <v>1</v>
      </c>
      <c r="B21" s="24" t="s">
        <v>6</v>
      </c>
      <c r="C21" s="25">
        <f>SUM(C22:C24)</f>
        <v>27.0295</v>
      </c>
      <c r="D21" s="25"/>
      <c r="E21" s="25"/>
      <c r="F21" s="25"/>
      <c r="G21" s="25">
        <f>C21</f>
        <v>27.0295</v>
      </c>
      <c r="H21" s="25" t="s">
        <v>21</v>
      </c>
      <c r="I21" s="44" t="s">
        <v>18</v>
      </c>
      <c r="J21" s="45">
        <v>15</v>
      </c>
      <c r="K21" s="46">
        <f t="shared" ref="K21:K31" si="2">G21/J21*10000</f>
        <v>18019.6666666667</v>
      </c>
      <c r="L21" s="9"/>
    </row>
    <row r="22" ht="23.1" customHeight="1" spans="1:12">
      <c r="A22" s="23">
        <v>1.1</v>
      </c>
      <c r="B22" s="24" t="s">
        <v>22</v>
      </c>
      <c r="C22" s="25">
        <f>0.1194+4.6299</f>
        <v>4.7493</v>
      </c>
      <c r="D22" s="25"/>
      <c r="E22" s="25"/>
      <c r="F22" s="25"/>
      <c r="G22" s="25">
        <f>C22</f>
        <v>4.7493</v>
      </c>
      <c r="H22" s="25" t="s">
        <v>21</v>
      </c>
      <c r="I22" s="44" t="s">
        <v>18</v>
      </c>
      <c r="J22" s="45">
        <v>15</v>
      </c>
      <c r="K22" s="46">
        <f t="shared" si="2"/>
        <v>3166.2</v>
      </c>
      <c r="L22" s="9"/>
    </row>
    <row r="23" ht="23.1" customHeight="1" spans="1:12">
      <c r="A23" s="23">
        <v>1.2</v>
      </c>
      <c r="B23" s="24" t="s">
        <v>23</v>
      </c>
      <c r="C23" s="25">
        <f>0.7412+6.06+1.3033+2.3138+0.1545+7.1957+1.3978</f>
        <v>19.1663</v>
      </c>
      <c r="D23" s="25"/>
      <c r="E23" s="25"/>
      <c r="F23" s="25"/>
      <c r="G23" s="25">
        <f>C23</f>
        <v>19.1663</v>
      </c>
      <c r="H23" s="25" t="s">
        <v>21</v>
      </c>
      <c r="I23" s="44" t="s">
        <v>18</v>
      </c>
      <c r="J23" s="45">
        <v>15</v>
      </c>
      <c r="K23" s="46">
        <f t="shared" si="2"/>
        <v>12777.5333333333</v>
      </c>
      <c r="L23" s="9"/>
    </row>
    <row r="24" ht="23.1" customHeight="1" spans="1:12">
      <c r="A24" s="23">
        <v>1.3</v>
      </c>
      <c r="B24" s="24" t="s">
        <v>24</v>
      </c>
      <c r="C24" s="25">
        <f>0.3763+1.1116+1.626</f>
        <v>3.1139</v>
      </c>
      <c r="D24" s="25"/>
      <c r="E24" s="25"/>
      <c r="F24" s="25"/>
      <c r="G24" s="25">
        <f>C24</f>
        <v>3.1139</v>
      </c>
      <c r="H24" s="25" t="s">
        <v>21</v>
      </c>
      <c r="I24" s="44" t="s">
        <v>18</v>
      </c>
      <c r="J24" s="45">
        <v>15</v>
      </c>
      <c r="K24" s="46">
        <f t="shared" si="2"/>
        <v>2075.93333333333</v>
      </c>
      <c r="L24" s="9"/>
    </row>
    <row r="25" ht="23.1" customHeight="1" spans="1:12">
      <c r="A25" s="23">
        <v>2</v>
      </c>
      <c r="B25" s="24" t="s">
        <v>25</v>
      </c>
      <c r="C25" s="25"/>
      <c r="D25" s="25">
        <f>SUM(D26:D31)</f>
        <v>0.184</v>
      </c>
      <c r="E25" s="25">
        <f>SUM(E26:E31)</f>
        <v>1.1294</v>
      </c>
      <c r="F25" s="25"/>
      <c r="G25" s="25">
        <f t="shared" ref="G25:G31" si="3">D25+E25</f>
        <v>1.3134</v>
      </c>
      <c r="H25" s="25" t="s">
        <v>21</v>
      </c>
      <c r="I25" s="44" t="s">
        <v>18</v>
      </c>
      <c r="J25" s="45">
        <v>15</v>
      </c>
      <c r="K25" s="46">
        <f t="shared" si="2"/>
        <v>875.6</v>
      </c>
      <c r="L25" s="9"/>
    </row>
    <row r="26" ht="23.1" customHeight="1" spans="1:12">
      <c r="A26" s="23">
        <v>2.1</v>
      </c>
      <c r="B26" s="24" t="s">
        <v>26</v>
      </c>
      <c r="C26" s="25"/>
      <c r="D26" s="25"/>
      <c r="E26" s="25">
        <v>0.164</v>
      </c>
      <c r="F26" s="25"/>
      <c r="G26" s="25">
        <f t="shared" si="3"/>
        <v>0.164</v>
      </c>
      <c r="H26" s="25" t="s">
        <v>21</v>
      </c>
      <c r="I26" s="44" t="s">
        <v>18</v>
      </c>
      <c r="J26" s="45">
        <v>15</v>
      </c>
      <c r="K26" s="46">
        <f t="shared" si="2"/>
        <v>109.333333333333</v>
      </c>
      <c r="L26" s="9"/>
    </row>
    <row r="27" ht="23.1" customHeight="1" spans="1:12">
      <c r="A27" s="23">
        <v>2.2</v>
      </c>
      <c r="B27" s="24" t="s">
        <v>27</v>
      </c>
      <c r="C27" s="25"/>
      <c r="D27" s="25"/>
      <c r="E27" s="25">
        <v>0.1306</v>
      </c>
      <c r="F27" s="25"/>
      <c r="G27" s="25">
        <f t="shared" si="3"/>
        <v>0.1306</v>
      </c>
      <c r="H27" s="25" t="s">
        <v>21</v>
      </c>
      <c r="I27" s="44" t="s">
        <v>18</v>
      </c>
      <c r="J27" s="45">
        <v>15</v>
      </c>
      <c r="K27" s="46">
        <f t="shared" si="2"/>
        <v>87.0666666666667</v>
      </c>
      <c r="L27" s="9"/>
    </row>
    <row r="28" ht="23.1" customHeight="1" spans="1:12">
      <c r="A28" s="23">
        <v>2.3</v>
      </c>
      <c r="B28" s="24" t="s">
        <v>28</v>
      </c>
      <c r="C28" s="25"/>
      <c r="D28" s="25"/>
      <c r="E28" s="25">
        <v>0.2982</v>
      </c>
      <c r="F28" s="25"/>
      <c r="G28" s="25">
        <f t="shared" si="3"/>
        <v>0.2982</v>
      </c>
      <c r="H28" s="25" t="s">
        <v>21</v>
      </c>
      <c r="I28" s="44" t="s">
        <v>18</v>
      </c>
      <c r="J28" s="45">
        <v>15</v>
      </c>
      <c r="K28" s="46">
        <f t="shared" si="2"/>
        <v>198.8</v>
      </c>
      <c r="L28" s="9"/>
    </row>
    <row r="29" ht="23.1" customHeight="1" spans="1:12">
      <c r="A29" s="23">
        <v>2.4</v>
      </c>
      <c r="B29" s="24" t="s">
        <v>29</v>
      </c>
      <c r="C29" s="25"/>
      <c r="D29" s="25"/>
      <c r="E29" s="25">
        <v>0.2321</v>
      </c>
      <c r="F29" s="25"/>
      <c r="G29" s="25">
        <f t="shared" si="3"/>
        <v>0.2321</v>
      </c>
      <c r="H29" s="25" t="s">
        <v>21</v>
      </c>
      <c r="I29" s="44" t="s">
        <v>18</v>
      </c>
      <c r="J29" s="45">
        <v>15</v>
      </c>
      <c r="K29" s="46">
        <f t="shared" si="2"/>
        <v>154.733333333333</v>
      </c>
      <c r="L29" s="9"/>
    </row>
    <row r="30" ht="23.1" customHeight="1" spans="1:12">
      <c r="A30" s="23">
        <v>2.5</v>
      </c>
      <c r="B30" s="24" t="s">
        <v>30</v>
      </c>
      <c r="C30" s="25"/>
      <c r="D30" s="25">
        <v>0.184</v>
      </c>
      <c r="E30" s="25">
        <f>0.4885-D30</f>
        <v>0.3045</v>
      </c>
      <c r="F30" s="25"/>
      <c r="G30" s="25">
        <f t="shared" si="3"/>
        <v>0.4885</v>
      </c>
      <c r="H30" s="25" t="s">
        <v>21</v>
      </c>
      <c r="I30" s="44" t="s">
        <v>18</v>
      </c>
      <c r="J30" s="45">
        <v>15</v>
      </c>
      <c r="K30" s="46">
        <f t="shared" si="2"/>
        <v>325.666666666667</v>
      </c>
      <c r="L30" s="9"/>
    </row>
    <row r="31" ht="23.1" customHeight="1" spans="1:12">
      <c r="A31" s="23">
        <v>2.6</v>
      </c>
      <c r="B31" s="24" t="s">
        <v>31</v>
      </c>
      <c r="C31" s="25"/>
      <c r="D31" s="25"/>
      <c r="E31" s="25">
        <v>0</v>
      </c>
      <c r="F31" s="25"/>
      <c r="G31" s="25">
        <f t="shared" si="3"/>
        <v>0</v>
      </c>
      <c r="H31" s="25" t="s">
        <v>21</v>
      </c>
      <c r="I31" s="44" t="s">
        <v>36</v>
      </c>
      <c r="J31" s="45">
        <v>15</v>
      </c>
      <c r="K31" s="46">
        <f t="shared" si="2"/>
        <v>0</v>
      </c>
      <c r="L31" s="9"/>
    </row>
    <row r="32" ht="23.1" customHeight="1" spans="1:12">
      <c r="A32" s="21" t="s">
        <v>37</v>
      </c>
      <c r="B32" s="22" t="s">
        <v>38</v>
      </c>
      <c r="C32" s="20">
        <f>C33</f>
        <v>24.3903</v>
      </c>
      <c r="D32" s="20">
        <f>D38</f>
        <v>0</v>
      </c>
      <c r="E32" s="20">
        <f>E38</f>
        <v>1.1306</v>
      </c>
      <c r="F32" s="20"/>
      <c r="G32" s="20">
        <f>C32+E32+D32</f>
        <v>25.5209</v>
      </c>
      <c r="H32" s="20" t="s">
        <v>21</v>
      </c>
      <c r="I32" s="36" t="s">
        <v>18</v>
      </c>
      <c r="J32" s="37">
        <v>67</v>
      </c>
      <c r="K32" s="42">
        <f>SUM(G32/J32)*10000</f>
        <v>3809.08955223881</v>
      </c>
      <c r="L32" s="9"/>
    </row>
    <row r="33" ht="23.1" customHeight="1" spans="1:12">
      <c r="A33" s="23">
        <v>1</v>
      </c>
      <c r="B33" s="24" t="s">
        <v>6</v>
      </c>
      <c r="C33" s="25">
        <f>SUM(C34:C37)</f>
        <v>24.3903</v>
      </c>
      <c r="D33" s="25"/>
      <c r="E33" s="25"/>
      <c r="F33" s="25"/>
      <c r="G33" s="25">
        <f>C33</f>
        <v>24.3903</v>
      </c>
      <c r="H33" s="25" t="s">
        <v>21</v>
      </c>
      <c r="I33" s="44" t="s">
        <v>18</v>
      </c>
      <c r="J33" s="45">
        <v>67</v>
      </c>
      <c r="K33" s="46">
        <f t="shared" ref="K33:K45" si="4">G33/J33*10000</f>
        <v>3640.34328358209</v>
      </c>
      <c r="L33" s="9"/>
    </row>
    <row r="34" ht="23.1" customHeight="1" spans="1:12">
      <c r="A34" s="23">
        <v>1.1</v>
      </c>
      <c r="B34" s="24" t="s">
        <v>22</v>
      </c>
      <c r="C34" s="25">
        <f>1.6031</f>
        <v>1.6031</v>
      </c>
      <c r="D34" s="25"/>
      <c r="E34" s="25"/>
      <c r="F34" s="25"/>
      <c r="G34" s="25">
        <f>C34</f>
        <v>1.6031</v>
      </c>
      <c r="H34" s="25" t="s">
        <v>21</v>
      </c>
      <c r="I34" s="44" t="s">
        <v>18</v>
      </c>
      <c r="J34" s="45">
        <v>67</v>
      </c>
      <c r="K34" s="46">
        <f t="shared" si="4"/>
        <v>239.268656716418</v>
      </c>
      <c r="L34" s="9"/>
    </row>
    <row r="35" ht="23.1" customHeight="1" spans="1:12">
      <c r="A35" s="23">
        <v>1.2</v>
      </c>
      <c r="B35" s="24" t="s">
        <v>39</v>
      </c>
      <c r="C35" s="25">
        <f>4.6011</f>
        <v>4.6011</v>
      </c>
      <c r="D35" s="25"/>
      <c r="E35" s="25"/>
      <c r="F35" s="25"/>
      <c r="G35" s="25">
        <f>C35</f>
        <v>4.6011</v>
      </c>
      <c r="H35" s="25" t="s">
        <v>21</v>
      </c>
      <c r="I35" s="44" t="s">
        <v>18</v>
      </c>
      <c r="J35" s="45">
        <v>67</v>
      </c>
      <c r="K35" s="46">
        <f t="shared" si="4"/>
        <v>686.731343283582</v>
      </c>
      <c r="L35" s="9"/>
    </row>
    <row r="36" ht="23.1" customHeight="1" spans="1:12">
      <c r="A36" s="23">
        <v>1.3</v>
      </c>
      <c r="B36" s="24" t="s">
        <v>23</v>
      </c>
      <c r="C36" s="25">
        <f>0.1552+8.7607+6.6729+0.2956+0.1814+0.58</f>
        <v>16.6458</v>
      </c>
      <c r="D36" s="25"/>
      <c r="E36" s="25"/>
      <c r="F36" s="25"/>
      <c r="G36" s="25">
        <f>C36</f>
        <v>16.6458</v>
      </c>
      <c r="H36" s="25" t="s">
        <v>21</v>
      </c>
      <c r="I36" s="44" t="s">
        <v>18</v>
      </c>
      <c r="J36" s="45">
        <v>67</v>
      </c>
      <c r="K36" s="46">
        <f t="shared" si="4"/>
        <v>2484.44776119403</v>
      </c>
      <c r="L36" s="9"/>
    </row>
    <row r="37" ht="23.1" customHeight="1" spans="1:12">
      <c r="A37" s="23">
        <v>1.4</v>
      </c>
      <c r="B37" s="24" t="s">
        <v>24</v>
      </c>
      <c r="C37" s="25">
        <f>1.2266+0.3137</f>
        <v>1.5403</v>
      </c>
      <c r="D37" s="25"/>
      <c r="E37" s="25"/>
      <c r="F37" s="25"/>
      <c r="G37" s="25">
        <f>C37</f>
        <v>1.5403</v>
      </c>
      <c r="H37" s="25" t="s">
        <v>21</v>
      </c>
      <c r="I37" s="44" t="s">
        <v>18</v>
      </c>
      <c r="J37" s="45">
        <v>67</v>
      </c>
      <c r="K37" s="46">
        <f t="shared" si="4"/>
        <v>229.89552238806</v>
      </c>
      <c r="L37" s="9"/>
    </row>
    <row r="38" ht="23.1" customHeight="1" spans="1:12">
      <c r="A38" s="23">
        <v>2</v>
      </c>
      <c r="B38" s="24" t="s">
        <v>25</v>
      </c>
      <c r="C38" s="25"/>
      <c r="D38" s="25">
        <f>SUM(D39:D44)</f>
        <v>0</v>
      </c>
      <c r="E38" s="25">
        <f>SUM(E39:E44)</f>
        <v>1.1306</v>
      </c>
      <c r="F38" s="25"/>
      <c r="G38" s="25">
        <f t="shared" ref="G38:G44" si="5">D38+E38</f>
        <v>1.1306</v>
      </c>
      <c r="H38" s="25" t="s">
        <v>21</v>
      </c>
      <c r="I38" s="44" t="s">
        <v>18</v>
      </c>
      <c r="J38" s="45">
        <v>67</v>
      </c>
      <c r="K38" s="46">
        <f t="shared" si="4"/>
        <v>168.746268656716</v>
      </c>
      <c r="L38" s="9"/>
    </row>
    <row r="39" ht="23.1" customHeight="1" spans="1:12">
      <c r="A39" s="23">
        <v>2.1</v>
      </c>
      <c r="B39" s="24" t="s">
        <v>26</v>
      </c>
      <c r="C39" s="25"/>
      <c r="D39" s="25"/>
      <c r="E39" s="25">
        <v>1.1306</v>
      </c>
      <c r="F39" s="25"/>
      <c r="G39" s="25">
        <f t="shared" si="5"/>
        <v>1.1306</v>
      </c>
      <c r="H39" s="25" t="s">
        <v>21</v>
      </c>
      <c r="I39" s="44" t="s">
        <v>18</v>
      </c>
      <c r="J39" s="45">
        <v>67</v>
      </c>
      <c r="K39" s="46">
        <f t="shared" si="4"/>
        <v>168.746268656716</v>
      </c>
      <c r="L39" s="9"/>
    </row>
    <row r="40" ht="23.1" customHeight="1" spans="1:12">
      <c r="A40" s="23">
        <v>2.2</v>
      </c>
      <c r="B40" s="24" t="s">
        <v>27</v>
      </c>
      <c r="C40" s="25"/>
      <c r="D40" s="25"/>
      <c r="E40" s="25"/>
      <c r="F40" s="25"/>
      <c r="G40" s="25">
        <f t="shared" si="5"/>
        <v>0</v>
      </c>
      <c r="H40" s="25" t="s">
        <v>21</v>
      </c>
      <c r="I40" s="44" t="s">
        <v>18</v>
      </c>
      <c r="J40" s="45">
        <v>67</v>
      </c>
      <c r="K40" s="46">
        <f t="shared" si="4"/>
        <v>0</v>
      </c>
      <c r="L40" s="9"/>
    </row>
    <row r="41" ht="23.1" customHeight="1" spans="1:12">
      <c r="A41" s="23">
        <v>2.3</v>
      </c>
      <c r="B41" s="24" t="s">
        <v>28</v>
      </c>
      <c r="C41" s="25"/>
      <c r="D41" s="25"/>
      <c r="E41" s="25"/>
      <c r="F41" s="25"/>
      <c r="G41" s="25">
        <f t="shared" si="5"/>
        <v>0</v>
      </c>
      <c r="H41" s="25" t="s">
        <v>21</v>
      </c>
      <c r="I41" s="44" t="s">
        <v>18</v>
      </c>
      <c r="J41" s="45">
        <v>67</v>
      </c>
      <c r="K41" s="46">
        <f t="shared" si="4"/>
        <v>0</v>
      </c>
      <c r="L41" s="9"/>
    </row>
    <row r="42" ht="23.1" customHeight="1" spans="1:12">
      <c r="A42" s="23">
        <v>2.4</v>
      </c>
      <c r="B42" s="24" t="s">
        <v>29</v>
      </c>
      <c r="C42" s="25"/>
      <c r="D42" s="25"/>
      <c r="E42" s="25"/>
      <c r="F42" s="25"/>
      <c r="G42" s="25">
        <f t="shared" si="5"/>
        <v>0</v>
      </c>
      <c r="H42" s="25" t="s">
        <v>21</v>
      </c>
      <c r="I42" s="44" t="s">
        <v>18</v>
      </c>
      <c r="J42" s="45">
        <v>67</v>
      </c>
      <c r="K42" s="46">
        <f t="shared" si="4"/>
        <v>0</v>
      </c>
      <c r="L42" s="9"/>
    </row>
    <row r="43" ht="23.1" customHeight="1" spans="1:14">
      <c r="A43" s="23">
        <v>2.5</v>
      </c>
      <c r="B43" s="24" t="s">
        <v>40</v>
      </c>
      <c r="C43" s="25"/>
      <c r="D43" s="25"/>
      <c r="E43" s="25"/>
      <c r="F43" s="25"/>
      <c r="G43" s="25">
        <f t="shared" si="5"/>
        <v>0</v>
      </c>
      <c r="H43" s="25" t="s">
        <v>21</v>
      </c>
      <c r="I43" s="44" t="s">
        <v>18</v>
      </c>
      <c r="J43" s="45">
        <v>67</v>
      </c>
      <c r="K43" s="46">
        <f t="shared" si="4"/>
        <v>0</v>
      </c>
      <c r="L43" s="9"/>
      <c r="N43" s="40"/>
    </row>
    <row r="44" ht="23.1" customHeight="1" spans="1:12">
      <c r="A44" s="23">
        <v>2.6</v>
      </c>
      <c r="B44" s="24" t="s">
        <v>31</v>
      </c>
      <c r="C44" s="25"/>
      <c r="D44" s="25"/>
      <c r="E44" s="25"/>
      <c r="F44" s="25"/>
      <c r="G44" s="25">
        <f t="shared" si="5"/>
        <v>0</v>
      </c>
      <c r="H44" s="25" t="s">
        <v>21</v>
      </c>
      <c r="I44" s="44" t="s">
        <v>18</v>
      </c>
      <c r="J44" s="45">
        <v>67</v>
      </c>
      <c r="K44" s="46">
        <f t="shared" si="4"/>
        <v>0</v>
      </c>
      <c r="L44" s="9"/>
    </row>
    <row r="45" s="1" customFormat="1" ht="23.1" customHeight="1" spans="1:12">
      <c r="A45" s="21" t="s">
        <v>41</v>
      </c>
      <c r="B45" s="22" t="s">
        <v>42</v>
      </c>
      <c r="C45" s="20">
        <f>SUM(C46:C57)</f>
        <v>212.447</v>
      </c>
      <c r="D45" s="20">
        <f>SUM(D46:D57)</f>
        <v>83.14</v>
      </c>
      <c r="E45" s="20">
        <f>SUM(E46:E57)</f>
        <v>34.1833</v>
      </c>
      <c r="F45" s="20"/>
      <c r="G45" s="20">
        <f>C45+E45+D45</f>
        <v>329.7703</v>
      </c>
      <c r="H45" s="20" t="s">
        <v>17</v>
      </c>
      <c r="I45" s="44" t="s">
        <v>18</v>
      </c>
      <c r="J45" s="37">
        <v>2281.17</v>
      </c>
      <c r="K45" s="42">
        <f t="shared" si="4"/>
        <v>1445.61913404086</v>
      </c>
      <c r="L45" s="49"/>
    </row>
    <row r="46" s="2" customFormat="1" ht="23.1" customHeight="1" spans="1:12">
      <c r="A46" s="23">
        <v>1</v>
      </c>
      <c r="B46" s="24" t="s">
        <v>43</v>
      </c>
      <c r="C46" s="25">
        <v>15.3682</v>
      </c>
      <c r="D46" s="25"/>
      <c r="E46" s="25"/>
      <c r="F46" s="25"/>
      <c r="G46" s="25">
        <f t="shared" ref="G46:G57" si="6">C46+E46+D46</f>
        <v>15.3682</v>
      </c>
      <c r="H46" s="25" t="s">
        <v>44</v>
      </c>
      <c r="I46" s="44" t="s">
        <v>18</v>
      </c>
      <c r="J46" s="45">
        <v>2660</v>
      </c>
      <c r="K46" s="46">
        <f t="shared" ref="K46:K57" si="7">G46/J46*10000</f>
        <v>57.7751879699248</v>
      </c>
      <c r="L46" s="50"/>
    </row>
    <row r="47" s="2" customFormat="1" ht="23.1" customHeight="1" spans="1:12">
      <c r="A47" s="23">
        <v>2</v>
      </c>
      <c r="B47" s="24" t="s">
        <v>45</v>
      </c>
      <c r="C47" s="25">
        <v>89.7705</v>
      </c>
      <c r="D47" s="25"/>
      <c r="E47" s="25"/>
      <c r="F47" s="25"/>
      <c r="G47" s="25">
        <f t="shared" si="6"/>
        <v>89.7705</v>
      </c>
      <c r="H47" s="25" t="s">
        <v>46</v>
      </c>
      <c r="I47" s="44" t="s">
        <v>36</v>
      </c>
      <c r="J47" s="45">
        <v>36008</v>
      </c>
      <c r="K47" s="46">
        <f t="shared" si="7"/>
        <v>24.9307098422573</v>
      </c>
      <c r="L47" s="50"/>
    </row>
    <row r="48" s="2" customFormat="1" ht="23.1" customHeight="1" spans="1:12">
      <c r="A48" s="23">
        <v>3</v>
      </c>
      <c r="B48" s="24" t="s">
        <v>47</v>
      </c>
      <c r="C48" s="25">
        <v>36.4331</v>
      </c>
      <c r="D48" s="25"/>
      <c r="E48" s="25"/>
      <c r="F48" s="25"/>
      <c r="G48" s="25">
        <f t="shared" si="6"/>
        <v>36.4331</v>
      </c>
      <c r="H48" s="25" t="s">
        <v>48</v>
      </c>
      <c r="I48" s="44" t="s">
        <v>18</v>
      </c>
      <c r="J48" s="45">
        <v>1153.48</v>
      </c>
      <c r="K48" s="46">
        <f t="shared" si="7"/>
        <v>315.853764261192</v>
      </c>
      <c r="L48" s="50"/>
    </row>
    <row r="49" s="2" customFormat="1" ht="23.1" customHeight="1" spans="1:12">
      <c r="A49" s="23">
        <v>4</v>
      </c>
      <c r="B49" s="24" t="s">
        <v>49</v>
      </c>
      <c r="C49" s="25">
        <v>48.0735</v>
      </c>
      <c r="D49" s="25"/>
      <c r="E49" s="25"/>
      <c r="F49" s="25"/>
      <c r="G49" s="25">
        <f t="shared" si="6"/>
        <v>48.0735</v>
      </c>
      <c r="H49" s="25" t="s">
        <v>50</v>
      </c>
      <c r="I49" s="44" t="s">
        <v>51</v>
      </c>
      <c r="J49" s="45">
        <v>184.57</v>
      </c>
      <c r="K49" s="46">
        <f t="shared" si="7"/>
        <v>2604.6215527984</v>
      </c>
      <c r="L49" s="50"/>
    </row>
    <row r="50" s="2" customFormat="1" ht="23.1" customHeight="1" spans="1:12">
      <c r="A50" s="23">
        <v>5</v>
      </c>
      <c r="B50" s="24" t="s">
        <v>52</v>
      </c>
      <c r="C50" s="25">
        <v>3.7948</v>
      </c>
      <c r="D50" s="25"/>
      <c r="E50" s="25"/>
      <c r="F50" s="25"/>
      <c r="G50" s="25">
        <f t="shared" si="6"/>
        <v>3.7948</v>
      </c>
      <c r="H50" s="25"/>
      <c r="I50" s="44" t="s">
        <v>33</v>
      </c>
      <c r="J50" s="45">
        <v>1</v>
      </c>
      <c r="K50" s="46">
        <f t="shared" si="7"/>
        <v>37948</v>
      </c>
      <c r="L50" s="50"/>
    </row>
    <row r="51" s="2" customFormat="1" ht="23.1" customHeight="1" spans="1:12">
      <c r="A51" s="23">
        <v>6</v>
      </c>
      <c r="B51" s="24" t="s">
        <v>53</v>
      </c>
      <c r="C51" s="25"/>
      <c r="D51" s="25"/>
      <c r="E51" s="25">
        <v>7.3007</v>
      </c>
      <c r="F51" s="25"/>
      <c r="G51" s="25">
        <f t="shared" si="6"/>
        <v>7.3007</v>
      </c>
      <c r="H51" s="25" t="s">
        <v>48</v>
      </c>
      <c r="I51" s="44" t="s">
        <v>18</v>
      </c>
      <c r="J51" s="45">
        <v>1153.48</v>
      </c>
      <c r="K51" s="46">
        <f t="shared" si="7"/>
        <v>63.292818254326</v>
      </c>
      <c r="L51" s="50"/>
    </row>
    <row r="52" s="2" customFormat="1" ht="23.1" customHeight="1" spans="1:12">
      <c r="A52" s="23">
        <v>7</v>
      </c>
      <c r="B52" s="24" t="s">
        <v>54</v>
      </c>
      <c r="C52" s="25">
        <v>19.0069</v>
      </c>
      <c r="D52" s="25"/>
      <c r="E52" s="25"/>
      <c r="F52" s="25"/>
      <c r="G52" s="25">
        <f t="shared" si="6"/>
        <v>19.0069</v>
      </c>
      <c r="H52" s="25" t="s">
        <v>55</v>
      </c>
      <c r="I52" s="44" t="s">
        <v>18</v>
      </c>
      <c r="J52" s="45">
        <v>808</v>
      </c>
      <c r="K52" s="46">
        <f t="shared" si="7"/>
        <v>235.233910891089</v>
      </c>
      <c r="L52" s="50"/>
    </row>
    <row r="53" s="2" customFormat="1" ht="24.75" customHeight="1" spans="1:12">
      <c r="A53" s="23">
        <v>8</v>
      </c>
      <c r="B53" s="26" t="s">
        <v>56</v>
      </c>
      <c r="C53" s="25"/>
      <c r="D53" s="25"/>
      <c r="E53" s="25">
        <v>18.4437</v>
      </c>
      <c r="F53" s="25"/>
      <c r="G53" s="25">
        <f t="shared" si="6"/>
        <v>18.4437</v>
      </c>
      <c r="H53" s="25" t="s">
        <v>48</v>
      </c>
      <c r="I53" s="44" t="s">
        <v>18</v>
      </c>
      <c r="J53" s="45">
        <v>1153.48</v>
      </c>
      <c r="K53" s="46">
        <f t="shared" si="7"/>
        <v>159.896140375212</v>
      </c>
      <c r="L53" s="50"/>
    </row>
    <row r="54" s="2" customFormat="1" ht="23.1" customHeight="1" spans="1:12">
      <c r="A54" s="23">
        <v>9</v>
      </c>
      <c r="B54" s="24" t="s">
        <v>57</v>
      </c>
      <c r="C54" s="25"/>
      <c r="D54" s="25">
        <v>4.16</v>
      </c>
      <c r="E54" s="25">
        <f>5.1807-4.16</f>
        <v>1.0207</v>
      </c>
      <c r="F54" s="25"/>
      <c r="G54" s="25">
        <f t="shared" si="6"/>
        <v>5.1807</v>
      </c>
      <c r="H54" s="25"/>
      <c r="I54" s="44" t="s">
        <v>58</v>
      </c>
      <c r="J54" s="45">
        <v>1</v>
      </c>
      <c r="K54" s="46">
        <f t="shared" si="7"/>
        <v>51807</v>
      </c>
      <c r="L54" s="50"/>
    </row>
    <row r="55" s="2" customFormat="1" ht="23.1" customHeight="1" spans="1:12">
      <c r="A55" s="23">
        <v>10</v>
      </c>
      <c r="B55" s="24" t="s">
        <v>59</v>
      </c>
      <c r="C55" s="25"/>
      <c r="D55" s="25">
        <v>1.98</v>
      </c>
      <c r="E55" s="25">
        <f>2.4682-1.98</f>
        <v>0.4882</v>
      </c>
      <c r="F55" s="25"/>
      <c r="G55" s="25">
        <f t="shared" si="6"/>
        <v>2.4682</v>
      </c>
      <c r="H55" s="25"/>
      <c r="I55" s="44" t="s">
        <v>58</v>
      </c>
      <c r="J55" s="45">
        <v>3</v>
      </c>
      <c r="K55" s="46">
        <f t="shared" si="7"/>
        <v>8227.33333333333</v>
      </c>
      <c r="L55" s="50"/>
    </row>
    <row r="56" s="2" customFormat="1" ht="23.1" customHeight="1" spans="1:12">
      <c r="A56" s="23">
        <v>11</v>
      </c>
      <c r="B56" s="24" t="s">
        <v>60</v>
      </c>
      <c r="C56" s="25"/>
      <c r="D56" s="25">
        <v>45</v>
      </c>
      <c r="E56" s="25">
        <f>49.05-D56</f>
        <v>4.05</v>
      </c>
      <c r="F56" s="25"/>
      <c r="G56" s="25">
        <f t="shared" si="6"/>
        <v>49.05</v>
      </c>
      <c r="H56" s="25"/>
      <c r="I56" s="44" t="s">
        <v>33</v>
      </c>
      <c r="J56" s="45">
        <v>1</v>
      </c>
      <c r="K56" s="46">
        <f t="shared" si="7"/>
        <v>490500</v>
      </c>
      <c r="L56" s="50"/>
    </row>
    <row r="57" s="2" customFormat="1" ht="23.1" customHeight="1" spans="1:12">
      <c r="A57" s="23">
        <v>12</v>
      </c>
      <c r="B57" s="27" t="s">
        <v>61</v>
      </c>
      <c r="C57" s="25"/>
      <c r="D57" s="25">
        <v>32</v>
      </c>
      <c r="E57" s="25">
        <f>34.88-D57</f>
        <v>2.88</v>
      </c>
      <c r="F57" s="25"/>
      <c r="G57" s="25">
        <f t="shared" si="6"/>
        <v>34.88</v>
      </c>
      <c r="H57" s="25"/>
      <c r="I57" s="44" t="s">
        <v>33</v>
      </c>
      <c r="J57" s="45">
        <v>1</v>
      </c>
      <c r="K57" s="46">
        <f t="shared" si="7"/>
        <v>348800</v>
      </c>
      <c r="L57" s="50"/>
    </row>
    <row r="58" s="2" customFormat="1" ht="23.1" customHeight="1" spans="1:12">
      <c r="A58" s="28" t="s">
        <v>62</v>
      </c>
      <c r="B58" s="29" t="s">
        <v>63</v>
      </c>
      <c r="C58" s="30"/>
      <c r="D58" s="31"/>
      <c r="E58" s="31"/>
      <c r="F58" s="31">
        <v>362.38</v>
      </c>
      <c r="G58" s="20">
        <f>SUM(E58:F58)</f>
        <v>362.38</v>
      </c>
      <c r="H58" s="20" t="s">
        <v>17</v>
      </c>
      <c r="I58" s="36" t="s">
        <v>18</v>
      </c>
      <c r="J58" s="37">
        <v>2281.17</v>
      </c>
      <c r="K58" s="42">
        <f t="shared" ref="K58:K87" si="8">SUM(G58)/J58*10000</f>
        <v>1588.57077727657</v>
      </c>
      <c r="L58" s="51"/>
    </row>
    <row r="59" s="2" customFormat="1" ht="23.1" customHeight="1" spans="1:12">
      <c r="A59" s="32">
        <v>1</v>
      </c>
      <c r="B59" s="26" t="s">
        <v>64</v>
      </c>
      <c r="C59" s="30"/>
      <c r="D59" s="31"/>
      <c r="E59" s="31"/>
      <c r="F59" s="33">
        <v>120</v>
      </c>
      <c r="G59" s="25">
        <f t="shared" ref="G59:G66" si="9">SUM(F59)</f>
        <v>120</v>
      </c>
      <c r="H59" s="25" t="s">
        <v>17</v>
      </c>
      <c r="I59" s="36" t="s">
        <v>18</v>
      </c>
      <c r="J59" s="45">
        <v>2281.17</v>
      </c>
      <c r="K59" s="46">
        <f t="shared" si="8"/>
        <v>526.045844895383</v>
      </c>
      <c r="L59" s="51"/>
    </row>
    <row r="60" s="3" customFormat="1" ht="23.1" customHeight="1" spans="1:42">
      <c r="A60" s="32">
        <v>2</v>
      </c>
      <c r="B60" s="26" t="s">
        <v>65</v>
      </c>
      <c r="C60" s="30"/>
      <c r="D60" s="31"/>
      <c r="E60" s="31"/>
      <c r="F60" s="33">
        <v>35.439135</v>
      </c>
      <c r="G60" s="25">
        <f t="shared" si="9"/>
        <v>35.439135</v>
      </c>
      <c r="H60" s="25" t="s">
        <v>17</v>
      </c>
      <c r="I60" s="36" t="s">
        <v>18</v>
      </c>
      <c r="J60" s="45">
        <v>2281.17</v>
      </c>
      <c r="K60" s="46">
        <f t="shared" si="8"/>
        <v>155.355080945304</v>
      </c>
      <c r="L60" s="9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</row>
    <row r="61" s="3" customFormat="1" ht="23.1" customHeight="1" spans="1:42">
      <c r="A61" s="32">
        <v>3</v>
      </c>
      <c r="B61" s="26" t="s">
        <v>66</v>
      </c>
      <c r="C61" s="30"/>
      <c r="D61" s="31"/>
      <c r="E61" s="31"/>
      <c r="F61" s="33">
        <v>35.509032</v>
      </c>
      <c r="G61" s="25">
        <f t="shared" si="9"/>
        <v>35.509032</v>
      </c>
      <c r="H61" s="25" t="s">
        <v>17</v>
      </c>
      <c r="I61" s="36" t="s">
        <v>18</v>
      </c>
      <c r="J61" s="45">
        <v>2281.17</v>
      </c>
      <c r="K61" s="46">
        <f t="shared" si="8"/>
        <v>155.66148949881</v>
      </c>
      <c r="L61" s="52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</row>
    <row r="62" s="3" customFormat="1" ht="23.1" customHeight="1" spans="1:42">
      <c r="A62" s="32">
        <v>4</v>
      </c>
      <c r="B62" s="26" t="s">
        <v>67</v>
      </c>
      <c r="C62" s="30"/>
      <c r="D62" s="31"/>
      <c r="E62" s="31"/>
      <c r="F62" s="33">
        <v>46.3207725</v>
      </c>
      <c r="G62" s="25">
        <f t="shared" si="9"/>
        <v>46.3207725</v>
      </c>
      <c r="H62" s="25" t="s">
        <v>17</v>
      </c>
      <c r="I62" s="36" t="s">
        <v>18</v>
      </c>
      <c r="J62" s="45">
        <v>2281.17</v>
      </c>
      <c r="K62" s="46">
        <f t="shared" si="8"/>
        <v>203.057082549744</v>
      </c>
      <c r="L62" s="9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</row>
    <row r="63" s="3" customFormat="1" ht="23.1" customHeight="1" spans="1:42">
      <c r="A63" s="32">
        <v>5</v>
      </c>
      <c r="B63" s="26" t="s">
        <v>68</v>
      </c>
      <c r="C63" s="30"/>
      <c r="D63" s="31"/>
      <c r="E63" s="31"/>
      <c r="F63" s="33">
        <v>11.11816</v>
      </c>
      <c r="G63" s="25">
        <f t="shared" si="9"/>
        <v>11.11816</v>
      </c>
      <c r="H63" s="25" t="s">
        <v>17</v>
      </c>
      <c r="I63" s="36" t="s">
        <v>18</v>
      </c>
      <c r="J63" s="45">
        <v>2281.17</v>
      </c>
      <c r="K63" s="46">
        <f t="shared" si="8"/>
        <v>48.7388489240171</v>
      </c>
      <c r="L63" s="9"/>
      <c r="M63" s="50"/>
      <c r="N63" s="50"/>
      <c r="O63" s="53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</row>
    <row r="64" s="4" customFormat="1" ht="23.1" customHeight="1" spans="1:42">
      <c r="A64" s="32">
        <v>6</v>
      </c>
      <c r="B64" s="26" t="s">
        <v>69</v>
      </c>
      <c r="C64" s="30"/>
      <c r="D64" s="31"/>
      <c r="E64" s="31"/>
      <c r="F64" s="33">
        <v>4.63207725</v>
      </c>
      <c r="G64" s="25">
        <f t="shared" si="9"/>
        <v>4.63207725</v>
      </c>
      <c r="H64" s="25" t="s">
        <v>17</v>
      </c>
      <c r="I64" s="36" t="s">
        <v>18</v>
      </c>
      <c r="J64" s="45">
        <v>2281.17</v>
      </c>
      <c r="K64" s="46">
        <f t="shared" si="8"/>
        <v>20.3057082549744</v>
      </c>
      <c r="L64" s="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</row>
    <row r="65" s="2" customFormat="1" ht="23.1" customHeight="1" spans="1:12">
      <c r="A65" s="32">
        <v>7</v>
      </c>
      <c r="B65" s="26" t="s">
        <v>70</v>
      </c>
      <c r="C65" s="25"/>
      <c r="D65" s="25"/>
      <c r="E65" s="25"/>
      <c r="F65" s="25">
        <v>3.7056618</v>
      </c>
      <c r="G65" s="25">
        <f t="shared" si="9"/>
        <v>3.7056618</v>
      </c>
      <c r="H65" s="25" t="s">
        <v>17</v>
      </c>
      <c r="I65" s="36" t="s">
        <v>18</v>
      </c>
      <c r="J65" s="45">
        <v>2281.17</v>
      </c>
      <c r="K65" s="46">
        <f t="shared" si="8"/>
        <v>16.2445666039795</v>
      </c>
      <c r="L65" s="50"/>
    </row>
    <row r="66" s="1" customFormat="1" ht="23.1" customHeight="1" spans="1:12">
      <c r="A66" s="32">
        <v>8</v>
      </c>
      <c r="B66" s="26" t="s">
        <v>71</v>
      </c>
      <c r="C66" s="25"/>
      <c r="D66" s="25"/>
      <c r="E66" s="25"/>
      <c r="F66" s="25">
        <v>5.7277755</v>
      </c>
      <c r="G66" s="25">
        <f t="shared" si="9"/>
        <v>5.7277755</v>
      </c>
      <c r="H66" s="25" t="s">
        <v>17</v>
      </c>
      <c r="I66" s="36" t="s">
        <v>18</v>
      </c>
      <c r="J66" s="45">
        <v>2281.17</v>
      </c>
      <c r="K66" s="46">
        <f t="shared" si="8"/>
        <v>25.1089375189048</v>
      </c>
      <c r="L66" s="49"/>
    </row>
    <row r="67" s="2" customFormat="1" ht="21" customHeight="1" spans="1:12">
      <c r="A67" s="32">
        <v>9</v>
      </c>
      <c r="B67" s="26" t="s">
        <v>72</v>
      </c>
      <c r="C67" s="25"/>
      <c r="D67" s="25"/>
      <c r="E67" s="25"/>
      <c r="F67" s="25">
        <v>7.914195</v>
      </c>
      <c r="G67" s="25">
        <f t="shared" ref="G67:G73" si="10">F67</f>
        <v>7.914195</v>
      </c>
      <c r="H67" s="25" t="s">
        <v>17</v>
      </c>
      <c r="I67" s="36" t="s">
        <v>18</v>
      </c>
      <c r="J67" s="45">
        <v>2281.17</v>
      </c>
      <c r="K67" s="46">
        <f t="shared" si="8"/>
        <v>34.6935782953484</v>
      </c>
      <c r="L67" s="50"/>
    </row>
    <row r="68" s="2" customFormat="1" ht="23.1" customHeight="1" spans="1:12">
      <c r="A68" s="32">
        <v>10</v>
      </c>
      <c r="B68" s="26" t="s">
        <v>73</v>
      </c>
      <c r="C68" s="25"/>
      <c r="D68" s="25"/>
      <c r="E68" s="25"/>
      <c r="F68" s="25">
        <v>0.675</v>
      </c>
      <c r="G68" s="25">
        <f t="shared" si="10"/>
        <v>0.675</v>
      </c>
      <c r="H68" s="25" t="s">
        <v>17</v>
      </c>
      <c r="I68" s="36" t="s">
        <v>18</v>
      </c>
      <c r="J68" s="45">
        <v>2281.17</v>
      </c>
      <c r="K68" s="46">
        <f t="shared" si="8"/>
        <v>2.95900787753653</v>
      </c>
      <c r="L68" s="50"/>
    </row>
    <row r="69" s="2" customFormat="1" ht="21" customHeight="1" spans="1:12">
      <c r="A69" s="32">
        <v>11</v>
      </c>
      <c r="B69" s="26" t="s">
        <v>74</v>
      </c>
      <c r="C69" s="25"/>
      <c r="D69" s="25"/>
      <c r="E69" s="25"/>
      <c r="F69" s="25">
        <v>5.887034</v>
      </c>
      <c r="G69" s="25">
        <f t="shared" si="10"/>
        <v>5.887034</v>
      </c>
      <c r="H69" s="25" t="s">
        <v>17</v>
      </c>
      <c r="I69" s="36" t="s">
        <v>18</v>
      </c>
      <c r="J69" s="45">
        <v>2281.17</v>
      </c>
      <c r="K69" s="46">
        <f t="shared" si="8"/>
        <v>25.8070814538154</v>
      </c>
      <c r="L69" s="50"/>
    </row>
    <row r="70" s="2" customFormat="1" ht="21.95" customHeight="1" spans="1:12">
      <c r="A70" s="32">
        <v>12</v>
      </c>
      <c r="B70" s="26" t="s">
        <v>75</v>
      </c>
      <c r="C70" s="25"/>
      <c r="D70" s="25"/>
      <c r="E70" s="25"/>
      <c r="F70" s="25">
        <v>2.73162833333333</v>
      </c>
      <c r="G70" s="25">
        <f t="shared" si="10"/>
        <v>2.73162833333333</v>
      </c>
      <c r="H70" s="25" t="s">
        <v>17</v>
      </c>
      <c r="I70" s="36" t="s">
        <v>18</v>
      </c>
      <c r="J70" s="45">
        <v>2281.17</v>
      </c>
      <c r="K70" s="46">
        <f t="shared" si="8"/>
        <v>11.9746811212375</v>
      </c>
      <c r="L70" s="50"/>
    </row>
    <row r="71" s="2" customFormat="1" ht="23.1" customHeight="1" spans="1:12">
      <c r="A71" s="32">
        <v>13</v>
      </c>
      <c r="B71" s="26" t="s">
        <v>76</v>
      </c>
      <c r="C71" s="25"/>
      <c r="D71" s="25"/>
      <c r="E71" s="25"/>
      <c r="F71" s="25">
        <v>2.584655</v>
      </c>
      <c r="G71" s="25">
        <f t="shared" si="10"/>
        <v>2.584655</v>
      </c>
      <c r="H71" s="25" t="s">
        <v>17</v>
      </c>
      <c r="I71" s="36" t="s">
        <v>18</v>
      </c>
      <c r="J71" s="45">
        <v>2281.17</v>
      </c>
      <c r="K71" s="46">
        <f t="shared" si="8"/>
        <v>11.3303918603173</v>
      </c>
      <c r="L71" s="50"/>
    </row>
    <row r="72" s="2" customFormat="1" ht="23.1" customHeight="1" spans="1:12">
      <c r="A72" s="32">
        <v>14</v>
      </c>
      <c r="B72" s="26" t="s">
        <v>77</v>
      </c>
      <c r="C72" s="25"/>
      <c r="D72" s="25"/>
      <c r="E72" s="25"/>
      <c r="F72" s="25">
        <v>6.94885</v>
      </c>
      <c r="G72" s="25">
        <f t="shared" si="10"/>
        <v>6.94885</v>
      </c>
      <c r="H72" s="25" t="s">
        <v>17</v>
      </c>
      <c r="I72" s="36" t="s">
        <v>18</v>
      </c>
      <c r="J72" s="45">
        <v>2281.17</v>
      </c>
      <c r="K72" s="46">
        <f t="shared" si="8"/>
        <v>30.4617805775107</v>
      </c>
      <c r="L72" s="50"/>
    </row>
    <row r="73" s="2" customFormat="1" ht="23.1" customHeight="1" spans="1:12">
      <c r="A73" s="32">
        <v>15</v>
      </c>
      <c r="B73" s="26" t="s">
        <v>78</v>
      </c>
      <c r="C73" s="25"/>
      <c r="D73" s="25"/>
      <c r="E73" s="25"/>
      <c r="F73" s="25">
        <v>4.16931</v>
      </c>
      <c r="G73" s="25">
        <f t="shared" si="10"/>
        <v>4.16931</v>
      </c>
      <c r="H73" s="25" t="s">
        <v>17</v>
      </c>
      <c r="I73" s="36" t="s">
        <v>18</v>
      </c>
      <c r="J73" s="45">
        <v>2281.17</v>
      </c>
      <c r="K73" s="46">
        <f t="shared" si="8"/>
        <v>18.2770683465064</v>
      </c>
      <c r="L73" s="50"/>
    </row>
    <row r="74" s="2" customFormat="1" ht="23.1" customHeight="1" spans="1:12">
      <c r="A74" s="32">
        <v>16</v>
      </c>
      <c r="B74" s="26" t="s">
        <v>79</v>
      </c>
      <c r="C74" s="25"/>
      <c r="D74" s="25"/>
      <c r="E74" s="25"/>
      <c r="F74" s="25">
        <v>0</v>
      </c>
      <c r="G74" s="25">
        <f t="shared" ref="G74:G84" si="11">F74</f>
        <v>0</v>
      </c>
      <c r="H74" s="25" t="s">
        <v>17</v>
      </c>
      <c r="I74" s="36" t="s">
        <v>18</v>
      </c>
      <c r="J74" s="45">
        <v>2281.17</v>
      </c>
      <c r="K74" s="46">
        <f t="shared" ref="K74:K83" si="12">SUM(G74)/J74*10000</f>
        <v>0</v>
      </c>
      <c r="L74" s="50"/>
    </row>
    <row r="75" s="2" customFormat="1" ht="23.1" customHeight="1" spans="1:12">
      <c r="A75" s="32">
        <v>17</v>
      </c>
      <c r="B75" s="26" t="s">
        <v>80</v>
      </c>
      <c r="C75" s="25"/>
      <c r="D75" s="25"/>
      <c r="E75" s="25"/>
      <c r="F75" s="25">
        <v>1.38977</v>
      </c>
      <c r="G75" s="25">
        <f t="shared" si="11"/>
        <v>1.38977</v>
      </c>
      <c r="H75" s="25" t="s">
        <v>17</v>
      </c>
      <c r="I75" s="36" t="s">
        <v>18</v>
      </c>
      <c r="J75" s="45">
        <v>2281.17</v>
      </c>
      <c r="K75" s="46">
        <f t="shared" si="12"/>
        <v>6.09235611550213</v>
      </c>
      <c r="L75" s="50"/>
    </row>
    <row r="76" s="2" customFormat="1" ht="23.1" customHeight="1" spans="1:12">
      <c r="A76" s="32">
        <v>18</v>
      </c>
      <c r="B76" s="26" t="s">
        <v>81</v>
      </c>
      <c r="C76" s="25"/>
      <c r="D76" s="25"/>
      <c r="E76" s="25"/>
      <c r="F76" s="25">
        <v>2.28117</v>
      </c>
      <c r="G76" s="25">
        <f t="shared" si="11"/>
        <v>2.28117</v>
      </c>
      <c r="H76" s="25" t="s">
        <v>17</v>
      </c>
      <c r="I76" s="36" t="s">
        <v>18</v>
      </c>
      <c r="J76" s="45">
        <v>2281.17</v>
      </c>
      <c r="K76" s="46">
        <f t="shared" si="12"/>
        <v>10</v>
      </c>
      <c r="L76" s="50"/>
    </row>
    <row r="77" s="2" customFormat="1" ht="23.1" customHeight="1" spans="1:12">
      <c r="A77" s="32">
        <v>19</v>
      </c>
      <c r="B77" s="26" t="s">
        <v>82</v>
      </c>
      <c r="C77" s="25"/>
      <c r="D77" s="25"/>
      <c r="E77" s="25"/>
      <c r="F77" s="25">
        <v>0.4252</v>
      </c>
      <c r="G77" s="25">
        <f t="shared" si="11"/>
        <v>0.4252</v>
      </c>
      <c r="H77" s="25" t="s">
        <v>17</v>
      </c>
      <c r="I77" s="36" t="s">
        <v>18</v>
      </c>
      <c r="J77" s="45">
        <v>2281.17</v>
      </c>
      <c r="K77" s="46">
        <f t="shared" si="12"/>
        <v>1.86395577707931</v>
      </c>
      <c r="L77" s="50"/>
    </row>
    <row r="78" s="2" customFormat="1" ht="23.1" customHeight="1" spans="1:12">
      <c r="A78" s="32">
        <v>20</v>
      </c>
      <c r="B78" s="26" t="s">
        <v>83</v>
      </c>
      <c r="C78" s="25"/>
      <c r="D78" s="25"/>
      <c r="E78" s="25"/>
      <c r="F78" s="25">
        <v>0</v>
      </c>
      <c r="G78" s="25">
        <f t="shared" si="11"/>
        <v>0</v>
      </c>
      <c r="H78" s="25" t="s">
        <v>17</v>
      </c>
      <c r="I78" s="36" t="s">
        <v>18</v>
      </c>
      <c r="J78" s="45">
        <v>2281.17</v>
      </c>
      <c r="K78" s="46">
        <f t="shared" si="12"/>
        <v>0</v>
      </c>
      <c r="L78" s="50"/>
    </row>
    <row r="79" s="2" customFormat="1" ht="23.1" customHeight="1" spans="1:12">
      <c r="A79" s="32">
        <v>21</v>
      </c>
      <c r="B79" s="26" t="s">
        <v>84</v>
      </c>
      <c r="C79" s="25"/>
      <c r="D79" s="25"/>
      <c r="E79" s="25"/>
      <c r="F79" s="25">
        <v>13.29</v>
      </c>
      <c r="G79" s="25">
        <f t="shared" si="11"/>
        <v>13.29</v>
      </c>
      <c r="H79" s="25" t="s">
        <v>17</v>
      </c>
      <c r="I79" s="36" t="s">
        <v>18</v>
      </c>
      <c r="J79" s="45">
        <v>2281.17</v>
      </c>
      <c r="K79" s="46">
        <f t="shared" si="12"/>
        <v>58.2595773221636</v>
      </c>
      <c r="L79" s="50"/>
    </row>
    <row r="80" s="2" customFormat="1" ht="24" customHeight="1" spans="1:12">
      <c r="A80" s="32">
        <v>22</v>
      </c>
      <c r="B80" s="26" t="s">
        <v>85</v>
      </c>
      <c r="C80" s="25"/>
      <c r="D80" s="25"/>
      <c r="E80" s="25"/>
      <c r="F80" s="25">
        <v>0.19161828</v>
      </c>
      <c r="G80" s="25">
        <f t="shared" si="11"/>
        <v>0.19161828</v>
      </c>
      <c r="H80" s="25" t="s">
        <v>17</v>
      </c>
      <c r="I80" s="36" t="s">
        <v>18</v>
      </c>
      <c r="J80" s="45">
        <v>2281.17</v>
      </c>
      <c r="K80" s="46">
        <f t="shared" si="12"/>
        <v>0.84</v>
      </c>
      <c r="L80" s="50"/>
    </row>
    <row r="81" s="2" customFormat="1" ht="23.1" customHeight="1" spans="1:12">
      <c r="A81" s="32">
        <v>23</v>
      </c>
      <c r="B81" s="26" t="s">
        <v>86</v>
      </c>
      <c r="C81" s="25"/>
      <c r="D81" s="25"/>
      <c r="E81" s="25"/>
      <c r="F81" s="25">
        <v>0.3892</v>
      </c>
      <c r="G81" s="25">
        <f t="shared" si="11"/>
        <v>0.3892</v>
      </c>
      <c r="H81" s="25" t="s">
        <v>17</v>
      </c>
      <c r="I81" s="36" t="s">
        <v>18</v>
      </c>
      <c r="J81" s="45">
        <v>2281.17</v>
      </c>
      <c r="K81" s="46">
        <f t="shared" si="12"/>
        <v>1.70614202361069</v>
      </c>
      <c r="L81" s="50"/>
    </row>
    <row r="82" s="2" customFormat="1" ht="23.1" customHeight="1" spans="1:12">
      <c r="A82" s="32">
        <v>24</v>
      </c>
      <c r="B82" s="26" t="s">
        <v>87</v>
      </c>
      <c r="C82" s="25"/>
      <c r="D82" s="25"/>
      <c r="E82" s="25"/>
      <c r="F82" s="25">
        <v>5</v>
      </c>
      <c r="G82" s="25">
        <f t="shared" si="11"/>
        <v>5</v>
      </c>
      <c r="H82" s="25" t="s">
        <v>17</v>
      </c>
      <c r="I82" s="36" t="s">
        <v>18</v>
      </c>
      <c r="J82" s="45">
        <v>2281.17</v>
      </c>
      <c r="K82" s="46">
        <f t="shared" si="12"/>
        <v>21.9185768706409</v>
      </c>
      <c r="L82" s="50"/>
    </row>
    <row r="83" s="2" customFormat="1" ht="23.1" customHeight="1" spans="1:12">
      <c r="A83" s="32">
        <v>25</v>
      </c>
      <c r="B83" s="26" t="s">
        <v>88</v>
      </c>
      <c r="C83" s="25"/>
      <c r="D83" s="25"/>
      <c r="E83" s="25"/>
      <c r="F83" s="25">
        <v>44.97</v>
      </c>
      <c r="G83" s="25">
        <f t="shared" si="11"/>
        <v>44.97</v>
      </c>
      <c r="H83" s="25" t="s">
        <v>17</v>
      </c>
      <c r="I83" s="36" t="s">
        <v>18</v>
      </c>
      <c r="J83" s="45">
        <v>2281.17</v>
      </c>
      <c r="K83" s="46">
        <f t="shared" si="12"/>
        <v>197.135680374545</v>
      </c>
      <c r="L83" s="50"/>
    </row>
    <row r="84" s="2" customFormat="1" ht="23.1" customHeight="1" spans="1:12">
      <c r="A84" s="32">
        <v>26</v>
      </c>
      <c r="B84" s="26" t="s">
        <v>89</v>
      </c>
      <c r="C84" s="25"/>
      <c r="D84" s="25"/>
      <c r="E84" s="25"/>
      <c r="F84" s="25">
        <v>1.083318</v>
      </c>
      <c r="G84" s="25">
        <f t="shared" si="11"/>
        <v>1.083318</v>
      </c>
      <c r="H84" s="25" t="s">
        <v>17</v>
      </c>
      <c r="I84" s="36" t="s">
        <v>18</v>
      </c>
      <c r="J84" s="45">
        <v>2281.17</v>
      </c>
      <c r="K84" s="46">
        <f t="shared" ref="K84" si="13">SUM(G84)/J84*10000</f>
        <v>4.7489577716698</v>
      </c>
      <c r="L84" s="50"/>
    </row>
    <row r="85" s="2" customFormat="1" ht="23.1" customHeight="1" spans="1:12">
      <c r="A85" s="28" t="s">
        <v>90</v>
      </c>
      <c r="B85" s="19" t="s">
        <v>91</v>
      </c>
      <c r="C85" s="20"/>
      <c r="D85" s="20"/>
      <c r="E85" s="20"/>
      <c r="F85" s="20">
        <f>F86</f>
        <v>48.97</v>
      </c>
      <c r="G85" s="20">
        <f>SUM(F85)</f>
        <v>48.97</v>
      </c>
      <c r="H85" s="25" t="s">
        <v>17</v>
      </c>
      <c r="I85" s="36" t="s">
        <v>18</v>
      </c>
      <c r="J85" s="37">
        <v>2281.17</v>
      </c>
      <c r="K85" s="42">
        <f t="shared" si="8"/>
        <v>214.670541871057</v>
      </c>
      <c r="L85" s="50"/>
    </row>
    <row r="86" s="2" customFormat="1" ht="23.1" customHeight="1" spans="1:12">
      <c r="A86" s="54">
        <v>1</v>
      </c>
      <c r="B86" s="26" t="s">
        <v>92</v>
      </c>
      <c r="C86" s="25"/>
      <c r="D86" s="25"/>
      <c r="E86" s="25"/>
      <c r="F86" s="25">
        <v>48.97</v>
      </c>
      <c r="G86" s="25">
        <f>F86</f>
        <v>48.97</v>
      </c>
      <c r="H86" s="25"/>
      <c r="I86" s="36"/>
      <c r="J86" s="37"/>
      <c r="K86" s="46"/>
      <c r="L86" s="50"/>
    </row>
    <row r="87" s="1" customFormat="1" ht="22.5" customHeight="1" spans="1:187">
      <c r="A87" s="28" t="s">
        <v>93</v>
      </c>
      <c r="B87" s="19" t="s">
        <v>94</v>
      </c>
      <c r="C87" s="20">
        <f>C6+C58+C85</f>
        <v>1030.6387</v>
      </c>
      <c r="D87" s="20">
        <f>D6+D58+D85</f>
        <v>141.2482</v>
      </c>
      <c r="E87" s="20">
        <f>E6+E58+E85</f>
        <v>217.8858</v>
      </c>
      <c r="F87" s="20">
        <f>SUM(F6+F58+F85)</f>
        <v>411.35</v>
      </c>
      <c r="G87" s="20">
        <f>C87+D87+E87+F87</f>
        <v>1801.1227</v>
      </c>
      <c r="H87" s="20" t="s">
        <v>17</v>
      </c>
      <c r="I87" s="36" t="s">
        <v>18</v>
      </c>
      <c r="J87" s="37">
        <v>2281.17</v>
      </c>
      <c r="K87" s="42">
        <f t="shared" si="8"/>
        <v>7895.60927068127</v>
      </c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/>
      <c r="EU87" s="49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9"/>
      <c r="FG87" s="49"/>
      <c r="FH87" s="49"/>
      <c r="FI87" s="49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9"/>
      <c r="FU87" s="49"/>
      <c r="FV87" s="49"/>
      <c r="FW87" s="49"/>
      <c r="FX87" s="49"/>
      <c r="FY87" s="49"/>
      <c r="FZ87" s="49"/>
      <c r="GA87" s="49"/>
      <c r="GB87" s="49"/>
      <c r="GC87" s="49"/>
      <c r="GD87" s="49"/>
      <c r="GE87" s="49"/>
    </row>
    <row r="88" s="2" customFormat="1" ht="23.1" customHeight="1" spans="1:11">
      <c r="A88" s="55"/>
      <c r="B88" s="56"/>
      <c r="C88" s="57"/>
      <c r="D88" s="57"/>
      <c r="E88" s="57"/>
      <c r="F88" s="57"/>
      <c r="G88" s="58"/>
      <c r="H88" s="58"/>
      <c r="I88" s="58"/>
      <c r="J88" s="58"/>
      <c r="K88" s="66"/>
    </row>
    <row r="89" s="2" customFormat="1" ht="23.1" customHeight="1" spans="1:11">
      <c r="A89" s="59"/>
      <c r="B89" s="60"/>
      <c r="C89" s="60"/>
      <c r="D89" s="60"/>
      <c r="E89" s="60"/>
      <c r="F89" s="60"/>
      <c r="G89" s="60"/>
      <c r="H89" s="60"/>
      <c r="I89" s="60"/>
      <c r="J89" s="60"/>
      <c r="K89" s="60"/>
    </row>
    <row r="90" s="2" customFormat="1" ht="23.1" customHeight="1" spans="1:11">
      <c r="A90" s="59"/>
      <c r="B90" s="60"/>
      <c r="C90" s="60"/>
      <c r="D90" s="60"/>
      <c r="E90" s="60"/>
      <c r="F90" s="60"/>
      <c r="G90" s="60"/>
      <c r="H90" s="60"/>
      <c r="I90" s="60"/>
      <c r="J90" s="60"/>
      <c r="K90" s="60"/>
    </row>
    <row r="91" s="1" customFormat="1" ht="22.5" customHeight="1" spans="1:187">
      <c r="A91" s="59"/>
      <c r="B91" s="60"/>
      <c r="C91" s="60"/>
      <c r="D91" s="60"/>
      <c r="E91" s="61"/>
      <c r="F91" s="60"/>
      <c r="G91" s="60"/>
      <c r="H91" s="60"/>
      <c r="I91" s="60"/>
      <c r="J91" s="60"/>
      <c r="K91" s="60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49"/>
      <c r="FG91" s="49"/>
      <c r="FH91" s="49"/>
      <c r="FI91" s="49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49"/>
      <c r="FU91" s="49"/>
      <c r="FV91" s="49"/>
      <c r="FW91" s="49"/>
      <c r="FX91" s="49"/>
      <c r="FY91" s="49"/>
      <c r="FZ91" s="49"/>
      <c r="GA91" s="49"/>
      <c r="GB91" s="49"/>
      <c r="GC91" s="49"/>
      <c r="GD91" s="49"/>
      <c r="GE91" s="49"/>
    </row>
    <row r="92" s="2" customFormat="1" ht="23.1" customHeight="1" spans="1:11">
      <c r="A92" s="62"/>
      <c r="B92" s="63"/>
      <c r="C92" s="63"/>
      <c r="D92" s="63"/>
      <c r="E92" s="64"/>
      <c r="F92" s="64"/>
      <c r="G92" s="63"/>
      <c r="H92" s="63"/>
      <c r="I92" s="63"/>
      <c r="J92" s="63"/>
      <c r="K92" s="63"/>
    </row>
    <row r="93" s="2" customFormat="1" ht="23.1" customHeight="1" spans="1:11">
      <c r="A93" s="62"/>
      <c r="B93" s="63"/>
      <c r="C93" s="65"/>
      <c r="D93" s="63"/>
      <c r="E93" s="63"/>
      <c r="F93" s="63"/>
      <c r="G93" s="63"/>
      <c r="H93" s="63"/>
      <c r="I93" s="63"/>
      <c r="J93" s="63"/>
      <c r="K93" s="63"/>
    </row>
    <row r="94" s="2" customFormat="1" ht="23.1" customHeight="1" spans="1:11">
      <c r="A94" s="62"/>
      <c r="B94" s="63"/>
      <c r="C94" s="63"/>
      <c r="D94" s="65"/>
      <c r="E94" s="63"/>
      <c r="F94" s="63"/>
      <c r="G94" s="63"/>
      <c r="H94" s="63"/>
      <c r="I94" s="63"/>
      <c r="J94" s="63"/>
      <c r="K94" s="63"/>
    </row>
    <row r="95" s="1" customFormat="1" ht="22.5" customHeight="1" spans="1:187">
      <c r="A95" s="62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49"/>
      <c r="DW95" s="49"/>
      <c r="DX95" s="49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/>
      <c r="EO95" s="49"/>
      <c r="EP95" s="49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49"/>
      <c r="FG95" s="49"/>
      <c r="FH95" s="49"/>
      <c r="FI95" s="49"/>
      <c r="FJ95" s="49"/>
      <c r="FK95" s="49"/>
      <c r="FL95" s="49"/>
      <c r="FM95" s="49"/>
      <c r="FN95" s="49"/>
      <c r="FO95" s="49"/>
      <c r="FP95" s="49"/>
      <c r="FQ95" s="49"/>
      <c r="FR95" s="49"/>
      <c r="FS95" s="49"/>
      <c r="FT95" s="49"/>
      <c r="FU95" s="49"/>
      <c r="FV95" s="49"/>
      <c r="FW95" s="49"/>
      <c r="FX95" s="49"/>
      <c r="FY95" s="49"/>
      <c r="FZ95" s="49"/>
      <c r="GA95" s="49"/>
      <c r="GB95" s="49"/>
      <c r="GC95" s="49"/>
      <c r="GD95" s="49"/>
      <c r="GE95" s="49"/>
    </row>
    <row r="96" s="2" customFormat="1" ht="23.1" customHeight="1" spans="1:11">
      <c r="A96" s="62"/>
      <c r="B96" s="63"/>
      <c r="C96" s="63"/>
      <c r="D96" s="63"/>
      <c r="E96" s="63"/>
      <c r="F96" s="63"/>
      <c r="G96" s="63"/>
      <c r="H96" s="63"/>
      <c r="I96" s="63"/>
      <c r="J96" s="63"/>
      <c r="K96" s="63"/>
    </row>
    <row r="97" s="2" customFormat="1" ht="23.1" customHeight="1" spans="1:11">
      <c r="A97" s="62"/>
      <c r="B97" s="63"/>
      <c r="C97" s="63"/>
      <c r="D97" s="63"/>
      <c r="E97" s="63"/>
      <c r="F97" s="63"/>
      <c r="G97" s="63"/>
      <c r="H97" s="63"/>
      <c r="I97" s="63"/>
      <c r="J97" s="63"/>
      <c r="K97" s="63"/>
    </row>
    <row r="98" s="1" customFormat="1" ht="22.5" customHeight="1" spans="1:187">
      <c r="A98" s="62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49"/>
      <c r="FG98" s="49"/>
      <c r="FH98" s="49"/>
      <c r="FI98" s="49"/>
      <c r="FJ98" s="49"/>
      <c r="FK98" s="49"/>
      <c r="FL98" s="49"/>
      <c r="FM98" s="49"/>
      <c r="FN98" s="49"/>
      <c r="FO98" s="49"/>
      <c r="FP98" s="49"/>
      <c r="FQ98" s="49"/>
      <c r="FR98" s="49"/>
      <c r="FS98" s="49"/>
      <c r="FT98" s="49"/>
      <c r="FU98" s="49"/>
      <c r="FV98" s="49"/>
      <c r="FW98" s="49"/>
      <c r="FX98" s="49"/>
      <c r="FY98" s="49"/>
      <c r="FZ98" s="49"/>
      <c r="GA98" s="49"/>
      <c r="GB98" s="49"/>
      <c r="GC98" s="49"/>
      <c r="GD98" s="49"/>
      <c r="GE98" s="49"/>
    </row>
    <row r="99" s="2" customFormat="1" ht="23.1" customHeight="1" spans="1:11">
      <c r="A99" s="62"/>
      <c r="B99" s="63"/>
      <c r="C99" s="63"/>
      <c r="D99" s="63"/>
      <c r="E99" s="63"/>
      <c r="F99" s="63"/>
      <c r="G99" s="63"/>
      <c r="H99" s="63"/>
      <c r="I99" s="63"/>
      <c r="J99" s="63"/>
      <c r="K99" s="63"/>
    </row>
    <row r="100" s="2" customFormat="1" ht="23.1" customHeight="1" spans="1:11">
      <c r="A100" s="62"/>
      <c r="B100" s="63"/>
      <c r="C100" s="63"/>
      <c r="D100" s="63"/>
      <c r="E100" s="63"/>
      <c r="F100" s="63"/>
      <c r="G100" s="63"/>
      <c r="H100" s="63"/>
      <c r="I100" s="63"/>
      <c r="J100" s="63"/>
      <c r="K100" s="63"/>
    </row>
    <row r="101" s="2" customFormat="1" ht="23.1" customHeight="1" spans="1:11">
      <c r="A101" s="62"/>
      <c r="B101" s="63"/>
      <c r="C101" s="63"/>
      <c r="D101" s="63"/>
      <c r="E101" s="63"/>
      <c r="F101" s="63"/>
      <c r="G101" s="63"/>
      <c r="H101" s="63"/>
      <c r="I101" s="63"/>
      <c r="J101" s="63"/>
      <c r="K101" s="63"/>
    </row>
    <row r="102" ht="23.1" customHeight="1" spans="1:12">
      <c r="A102" s="62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7"/>
    </row>
    <row r="103" s="1" customFormat="1" ht="23.1" customHeight="1" spans="1:12">
      <c r="A103" s="62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8"/>
    </row>
    <row r="104" s="2" customFormat="1" ht="23.1" customHeight="1" spans="1:12">
      <c r="A104" s="62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9"/>
    </row>
    <row r="105" s="2" customFormat="1" ht="23.1" customHeight="1" spans="1:12">
      <c r="A105" s="62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9"/>
    </row>
    <row r="106" s="2" customFormat="1" ht="23.1" customHeight="1" spans="1:12">
      <c r="A106" s="62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9"/>
    </row>
    <row r="107" s="1" customFormat="1" ht="23.1" customHeight="1" spans="1:11">
      <c r="A107" s="62"/>
      <c r="B107" s="63"/>
      <c r="C107" s="63"/>
      <c r="D107" s="63"/>
      <c r="E107" s="63"/>
      <c r="F107" s="63"/>
      <c r="G107" s="63"/>
      <c r="H107" s="63"/>
      <c r="I107" s="63"/>
      <c r="J107" s="63"/>
      <c r="K107" s="63"/>
    </row>
    <row r="108" s="1" customFormat="1" ht="23.1" customHeight="1" spans="1:11">
      <c r="A108" s="62"/>
      <c r="B108" s="63"/>
      <c r="C108" s="63"/>
      <c r="D108" s="63"/>
      <c r="E108" s="63"/>
      <c r="F108" s="63"/>
      <c r="G108" s="63"/>
      <c r="H108" s="63"/>
      <c r="I108" s="63"/>
      <c r="J108" s="63"/>
      <c r="K108" s="63"/>
    </row>
    <row r="109" s="1" customFormat="1" ht="23.1" customHeight="1" spans="1:11">
      <c r="A109" s="62"/>
      <c r="B109" s="63"/>
      <c r="C109" s="63"/>
      <c r="D109" s="63"/>
      <c r="E109" s="63"/>
      <c r="F109" s="63"/>
      <c r="G109" s="63"/>
      <c r="H109" s="63"/>
      <c r="I109" s="63"/>
      <c r="J109" s="63"/>
      <c r="K109" s="63"/>
    </row>
    <row r="110" s="1" customFormat="1" ht="23.1" customHeight="1" spans="1:11">
      <c r="A110" s="62"/>
      <c r="B110" s="63"/>
      <c r="C110" s="63"/>
      <c r="D110" s="63"/>
      <c r="E110" s="63"/>
      <c r="F110" s="63"/>
      <c r="G110" s="63"/>
      <c r="H110" s="63"/>
      <c r="I110" s="63"/>
      <c r="J110" s="63"/>
      <c r="K110" s="63"/>
    </row>
    <row r="111" s="1" customFormat="1" ht="22.5" customHeight="1" spans="1:11">
      <c r="A111" s="62"/>
      <c r="B111" s="63"/>
      <c r="C111" s="63"/>
      <c r="D111" s="63"/>
      <c r="E111" s="63"/>
      <c r="F111" s="63"/>
      <c r="G111" s="63"/>
      <c r="H111" s="63"/>
      <c r="I111" s="63"/>
      <c r="J111" s="63"/>
      <c r="K111" s="63"/>
    </row>
    <row r="112" ht="23.1" hidden="1" customHeight="1" spans="1:12">
      <c r="A112" s="62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7"/>
    </row>
    <row r="113" ht="23.1" hidden="1" customHeight="1" spans="1:11">
      <c r="A113" s="62"/>
      <c r="B113" s="63"/>
      <c r="C113" s="63"/>
      <c r="D113" s="63"/>
      <c r="E113" s="63"/>
      <c r="F113" s="63"/>
      <c r="G113" s="63"/>
      <c r="H113" s="63"/>
      <c r="I113" s="63"/>
      <c r="J113" s="63"/>
      <c r="K113" s="63"/>
    </row>
    <row r="114" ht="23.1" hidden="1" customHeight="1" spans="1:11">
      <c r="A114" s="62"/>
      <c r="B114" s="63"/>
      <c r="C114" s="63"/>
      <c r="D114" s="63"/>
      <c r="E114" s="63"/>
      <c r="F114" s="63"/>
      <c r="G114" s="63"/>
      <c r="H114" s="63"/>
      <c r="I114" s="63"/>
      <c r="J114" s="63"/>
      <c r="K114" s="63"/>
    </row>
    <row r="115" s="1" customFormat="1" ht="23.1" hidden="1" customHeight="1" spans="1:11">
      <c r="A115" s="62"/>
      <c r="B115" s="63"/>
      <c r="C115" s="63"/>
      <c r="D115" s="63"/>
      <c r="E115" s="63"/>
      <c r="F115" s="63"/>
      <c r="G115" s="63"/>
      <c r="H115" s="63"/>
      <c r="I115" s="63"/>
      <c r="J115" s="63"/>
      <c r="K115" s="63"/>
    </row>
    <row r="116" s="1" customFormat="1" ht="23.1" hidden="1" customHeight="1" spans="1:11">
      <c r="A116" s="62"/>
      <c r="B116" s="63"/>
      <c r="C116" s="63"/>
      <c r="D116" s="63"/>
      <c r="E116" s="63"/>
      <c r="F116" s="63"/>
      <c r="G116" s="63"/>
      <c r="H116" s="63"/>
      <c r="I116" s="63"/>
      <c r="J116" s="63"/>
      <c r="K116" s="63"/>
    </row>
    <row r="117" s="2" customFormat="1" ht="22.5" customHeight="1" spans="1:187">
      <c r="A117" s="62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</row>
    <row r="118" ht="22.5" customHeight="1" spans="1:11">
      <c r="A118" s="62"/>
      <c r="B118" s="63"/>
      <c r="C118" s="63"/>
      <c r="D118" s="63"/>
      <c r="E118" s="63"/>
      <c r="F118" s="63"/>
      <c r="G118" s="63"/>
      <c r="H118" s="63"/>
      <c r="I118" s="63"/>
      <c r="J118" s="63"/>
      <c r="K118" s="63"/>
    </row>
    <row r="119" ht="22.5" customHeight="1" spans="1:11">
      <c r="A119" s="62"/>
      <c r="B119" s="63"/>
      <c r="C119" s="63"/>
      <c r="D119" s="63"/>
      <c r="E119" s="63"/>
      <c r="F119" s="63"/>
      <c r="G119" s="63"/>
      <c r="H119" s="63"/>
      <c r="I119" s="63"/>
      <c r="J119" s="63"/>
      <c r="K119" s="63"/>
    </row>
    <row r="120" ht="22.5" customHeight="1" spans="1:11">
      <c r="A120" s="62"/>
      <c r="B120" s="63"/>
      <c r="C120" s="63"/>
      <c r="D120" s="63"/>
      <c r="E120" s="63"/>
      <c r="F120" s="63"/>
      <c r="G120" s="63"/>
      <c r="H120" s="63"/>
      <c r="I120" s="63"/>
      <c r="J120" s="63"/>
      <c r="K120" s="63"/>
    </row>
    <row r="121" ht="22.5" customHeight="1" spans="1:11">
      <c r="A121" s="62"/>
      <c r="B121" s="63"/>
      <c r="C121" s="63"/>
      <c r="D121" s="63"/>
      <c r="E121" s="63"/>
      <c r="F121" s="63"/>
      <c r="G121" s="63"/>
      <c r="H121" s="63"/>
      <c r="I121" s="63"/>
      <c r="J121" s="63"/>
      <c r="K121" s="63"/>
    </row>
    <row r="122" ht="22.5" customHeight="1" spans="1:11">
      <c r="A122" s="62"/>
      <c r="B122" s="63"/>
      <c r="C122" s="63"/>
      <c r="D122" s="63"/>
      <c r="E122" s="63"/>
      <c r="F122" s="63"/>
      <c r="G122" s="63"/>
      <c r="H122" s="63"/>
      <c r="I122" s="63"/>
      <c r="J122" s="63"/>
      <c r="K122" s="63"/>
    </row>
    <row r="123" s="5" customFormat="1" ht="22.5" customHeight="1" spans="1:187">
      <c r="A123" s="62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70"/>
      <c r="BE123" s="70"/>
      <c r="BF123" s="70"/>
      <c r="BG123" s="70"/>
      <c r="BH123" s="70"/>
      <c r="BI123" s="70"/>
      <c r="BJ123" s="70"/>
      <c r="BK123" s="70"/>
      <c r="BL123" s="70"/>
      <c r="BM123" s="70"/>
      <c r="BN123" s="70"/>
      <c r="BO123" s="70"/>
      <c r="BP123" s="70"/>
      <c r="BQ123" s="70"/>
      <c r="BR123" s="70"/>
      <c r="BS123" s="70"/>
      <c r="BT123" s="70"/>
      <c r="BU123" s="70"/>
      <c r="BV123" s="70"/>
      <c r="BW123" s="70"/>
      <c r="BX123" s="70"/>
      <c r="BY123" s="70"/>
      <c r="BZ123" s="70"/>
      <c r="CA123" s="70"/>
      <c r="CB123" s="70"/>
      <c r="CC123" s="70"/>
      <c r="CD123" s="70"/>
      <c r="CE123" s="70"/>
      <c r="CF123" s="70"/>
      <c r="CG123" s="70"/>
      <c r="CH123" s="70"/>
      <c r="CI123" s="70"/>
      <c r="CJ123" s="70"/>
      <c r="CK123" s="70"/>
      <c r="CL123" s="70"/>
      <c r="CM123" s="70"/>
      <c r="CN123" s="70"/>
      <c r="CO123" s="70"/>
      <c r="CP123" s="70"/>
      <c r="CQ123" s="70"/>
      <c r="CR123" s="70"/>
      <c r="CS123" s="70"/>
      <c r="CT123" s="70"/>
      <c r="CU123" s="70"/>
      <c r="CV123" s="70"/>
      <c r="CW123" s="70"/>
      <c r="CX123" s="70"/>
      <c r="CY123" s="70"/>
      <c r="CZ123" s="70"/>
      <c r="DA123" s="70"/>
      <c r="DB123" s="70"/>
      <c r="DC123" s="70"/>
      <c r="DD123" s="70"/>
      <c r="DE123" s="70"/>
      <c r="DF123" s="70"/>
      <c r="DG123" s="70"/>
      <c r="DH123" s="70"/>
      <c r="DI123" s="70"/>
      <c r="DJ123" s="70"/>
      <c r="DK123" s="70"/>
      <c r="DL123" s="70"/>
      <c r="DM123" s="70"/>
      <c r="DN123" s="70"/>
      <c r="DO123" s="70"/>
      <c r="DP123" s="70"/>
      <c r="DQ123" s="70"/>
      <c r="DR123" s="70"/>
      <c r="DS123" s="70"/>
      <c r="DT123" s="70"/>
      <c r="DU123" s="70"/>
      <c r="DV123" s="70"/>
      <c r="DW123" s="70"/>
      <c r="DX123" s="70"/>
      <c r="DY123" s="70"/>
      <c r="DZ123" s="70"/>
      <c r="EA123" s="70"/>
      <c r="EB123" s="70"/>
      <c r="EC123" s="70"/>
      <c r="ED123" s="70"/>
      <c r="EE123" s="70"/>
      <c r="EF123" s="70"/>
      <c r="EG123" s="70"/>
      <c r="EH123" s="70"/>
      <c r="EI123" s="70"/>
      <c r="EJ123" s="70"/>
      <c r="EK123" s="70"/>
      <c r="EL123" s="70"/>
      <c r="EM123" s="70"/>
      <c r="EN123" s="70"/>
      <c r="EO123" s="70"/>
      <c r="EP123" s="70"/>
      <c r="EQ123" s="70"/>
      <c r="ER123" s="70"/>
      <c r="ES123" s="70"/>
      <c r="ET123" s="70"/>
      <c r="EU123" s="70"/>
      <c r="EV123" s="70"/>
      <c r="EW123" s="70"/>
      <c r="EX123" s="70"/>
      <c r="EY123" s="70"/>
      <c r="EZ123" s="70"/>
      <c r="FA123" s="70"/>
      <c r="FB123" s="70"/>
      <c r="FC123" s="70"/>
      <c r="FD123" s="70"/>
      <c r="FE123" s="70"/>
      <c r="FF123" s="70"/>
      <c r="FG123" s="70"/>
      <c r="FH123" s="70"/>
      <c r="FI123" s="70"/>
      <c r="FJ123" s="70"/>
      <c r="FK123" s="70"/>
      <c r="FL123" s="70"/>
      <c r="FM123" s="70"/>
      <c r="FN123" s="70"/>
      <c r="FO123" s="70"/>
      <c r="FP123" s="70"/>
      <c r="FQ123" s="70"/>
      <c r="FR123" s="70"/>
      <c r="FS123" s="70"/>
      <c r="FT123" s="70"/>
      <c r="FU123" s="70"/>
      <c r="FV123" s="70"/>
      <c r="FW123" s="70"/>
      <c r="FX123" s="70"/>
      <c r="FY123" s="70"/>
      <c r="FZ123" s="70"/>
      <c r="GA123" s="70"/>
      <c r="GB123" s="70"/>
      <c r="GC123" s="70"/>
      <c r="GD123" s="70"/>
      <c r="GE123" s="70"/>
    </row>
    <row r="124" s="5" customFormat="1" ht="22.5" customHeight="1" spans="1:187">
      <c r="A124" s="62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  <c r="BB124" s="70"/>
      <c r="BC124" s="70"/>
      <c r="BD124" s="70"/>
      <c r="BE124" s="70"/>
      <c r="BF124" s="70"/>
      <c r="BG124" s="70"/>
      <c r="BH124" s="70"/>
      <c r="BI124" s="70"/>
      <c r="BJ124" s="70"/>
      <c r="BK124" s="70"/>
      <c r="BL124" s="70"/>
      <c r="BM124" s="70"/>
      <c r="BN124" s="70"/>
      <c r="BO124" s="70"/>
      <c r="BP124" s="70"/>
      <c r="BQ124" s="70"/>
      <c r="BR124" s="70"/>
      <c r="BS124" s="70"/>
      <c r="BT124" s="70"/>
      <c r="BU124" s="70"/>
      <c r="BV124" s="70"/>
      <c r="BW124" s="70"/>
      <c r="BX124" s="70"/>
      <c r="BY124" s="70"/>
      <c r="BZ124" s="70"/>
      <c r="CA124" s="70"/>
      <c r="CB124" s="70"/>
      <c r="CC124" s="70"/>
      <c r="CD124" s="70"/>
      <c r="CE124" s="70"/>
      <c r="CF124" s="70"/>
      <c r="CG124" s="70"/>
      <c r="CH124" s="70"/>
      <c r="CI124" s="70"/>
      <c r="CJ124" s="70"/>
      <c r="CK124" s="70"/>
      <c r="CL124" s="70"/>
      <c r="CM124" s="70"/>
      <c r="CN124" s="70"/>
      <c r="CO124" s="70"/>
      <c r="CP124" s="70"/>
      <c r="CQ124" s="70"/>
      <c r="CR124" s="70"/>
      <c r="CS124" s="70"/>
      <c r="CT124" s="70"/>
      <c r="CU124" s="70"/>
      <c r="CV124" s="70"/>
      <c r="CW124" s="70"/>
      <c r="CX124" s="70"/>
      <c r="CY124" s="70"/>
      <c r="CZ124" s="70"/>
      <c r="DA124" s="70"/>
      <c r="DB124" s="70"/>
      <c r="DC124" s="70"/>
      <c r="DD124" s="70"/>
      <c r="DE124" s="70"/>
      <c r="DF124" s="70"/>
      <c r="DG124" s="70"/>
      <c r="DH124" s="70"/>
      <c r="DI124" s="70"/>
      <c r="DJ124" s="70"/>
      <c r="DK124" s="70"/>
      <c r="DL124" s="70"/>
      <c r="DM124" s="70"/>
      <c r="DN124" s="70"/>
      <c r="DO124" s="70"/>
      <c r="DP124" s="70"/>
      <c r="DQ124" s="70"/>
      <c r="DR124" s="70"/>
      <c r="DS124" s="70"/>
      <c r="DT124" s="70"/>
      <c r="DU124" s="70"/>
      <c r="DV124" s="70"/>
      <c r="DW124" s="70"/>
      <c r="DX124" s="70"/>
      <c r="DY124" s="70"/>
      <c r="DZ124" s="70"/>
      <c r="EA124" s="70"/>
      <c r="EB124" s="70"/>
      <c r="EC124" s="70"/>
      <c r="ED124" s="70"/>
      <c r="EE124" s="70"/>
      <c r="EF124" s="70"/>
      <c r="EG124" s="70"/>
      <c r="EH124" s="70"/>
      <c r="EI124" s="70"/>
      <c r="EJ124" s="70"/>
      <c r="EK124" s="70"/>
      <c r="EL124" s="70"/>
      <c r="EM124" s="70"/>
      <c r="EN124" s="70"/>
      <c r="EO124" s="70"/>
      <c r="EP124" s="70"/>
      <c r="EQ124" s="70"/>
      <c r="ER124" s="70"/>
      <c r="ES124" s="70"/>
      <c r="ET124" s="70"/>
      <c r="EU124" s="70"/>
      <c r="EV124" s="70"/>
      <c r="EW124" s="70"/>
      <c r="EX124" s="70"/>
      <c r="EY124" s="70"/>
      <c r="EZ124" s="70"/>
      <c r="FA124" s="70"/>
      <c r="FB124" s="70"/>
      <c r="FC124" s="70"/>
      <c r="FD124" s="70"/>
      <c r="FE124" s="70"/>
      <c r="FF124" s="70"/>
      <c r="FG124" s="70"/>
      <c r="FH124" s="70"/>
      <c r="FI124" s="70"/>
      <c r="FJ124" s="70"/>
      <c r="FK124" s="70"/>
      <c r="FL124" s="70"/>
      <c r="FM124" s="70"/>
      <c r="FN124" s="70"/>
      <c r="FO124" s="70"/>
      <c r="FP124" s="70"/>
      <c r="FQ124" s="70"/>
      <c r="FR124" s="70"/>
      <c r="FS124" s="70"/>
      <c r="FT124" s="70"/>
      <c r="FU124" s="70"/>
      <c r="FV124" s="70"/>
      <c r="FW124" s="70"/>
      <c r="FX124" s="70"/>
      <c r="FY124" s="70"/>
      <c r="FZ124" s="70"/>
      <c r="GA124" s="70"/>
      <c r="GB124" s="70"/>
      <c r="GC124" s="70"/>
      <c r="GD124" s="70"/>
      <c r="GE124" s="70"/>
    </row>
    <row r="125" s="5" customFormat="1" ht="22.5" customHeight="1" spans="1:187">
      <c r="A125" s="62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  <c r="CX125" s="70"/>
      <c r="CY125" s="70"/>
      <c r="CZ125" s="70"/>
      <c r="DA125" s="70"/>
      <c r="DB125" s="70"/>
      <c r="DC125" s="70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  <c r="DT125" s="70"/>
      <c r="DU125" s="70"/>
      <c r="DV125" s="70"/>
      <c r="DW125" s="70"/>
      <c r="DX125" s="70"/>
      <c r="DY125" s="70"/>
      <c r="DZ125" s="70"/>
      <c r="EA125" s="70"/>
      <c r="EB125" s="70"/>
      <c r="EC125" s="70"/>
      <c r="ED125" s="70"/>
      <c r="EE125" s="70"/>
      <c r="EF125" s="70"/>
      <c r="EG125" s="70"/>
      <c r="EH125" s="70"/>
      <c r="EI125" s="70"/>
      <c r="EJ125" s="70"/>
      <c r="EK125" s="70"/>
      <c r="EL125" s="70"/>
      <c r="EM125" s="70"/>
      <c r="EN125" s="70"/>
      <c r="EO125" s="70"/>
      <c r="EP125" s="70"/>
      <c r="EQ125" s="70"/>
      <c r="ER125" s="70"/>
      <c r="ES125" s="70"/>
      <c r="ET125" s="70"/>
      <c r="EU125" s="70"/>
      <c r="EV125" s="70"/>
      <c r="EW125" s="70"/>
      <c r="EX125" s="70"/>
      <c r="EY125" s="70"/>
      <c r="EZ125" s="70"/>
      <c r="FA125" s="70"/>
      <c r="FB125" s="70"/>
      <c r="FC125" s="70"/>
      <c r="FD125" s="70"/>
      <c r="FE125" s="70"/>
      <c r="FF125" s="70"/>
      <c r="FG125" s="70"/>
      <c r="FH125" s="70"/>
      <c r="FI125" s="70"/>
      <c r="FJ125" s="70"/>
      <c r="FK125" s="70"/>
      <c r="FL125" s="70"/>
      <c r="FM125" s="70"/>
      <c r="FN125" s="70"/>
      <c r="FO125" s="70"/>
      <c r="FP125" s="70"/>
      <c r="FQ125" s="70"/>
      <c r="FR125" s="70"/>
      <c r="FS125" s="70"/>
      <c r="FT125" s="70"/>
      <c r="FU125" s="70"/>
      <c r="FV125" s="70"/>
      <c r="FW125" s="70"/>
      <c r="FX125" s="70"/>
      <c r="FY125" s="70"/>
      <c r="FZ125" s="70"/>
      <c r="GA125" s="70"/>
      <c r="GB125" s="70"/>
      <c r="GC125" s="70"/>
      <c r="GD125" s="70"/>
      <c r="GE125" s="70"/>
    </row>
    <row r="126" ht="22.5" customHeight="1" spans="1:187">
      <c r="A126" s="62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</row>
    <row r="127" ht="22.5" customHeight="1" spans="1:187">
      <c r="A127" s="62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</row>
    <row r="128" ht="22.5" customHeight="1" spans="1:187">
      <c r="A128" s="62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</row>
    <row r="129" ht="22.5" customHeight="1" spans="1:187">
      <c r="A129" s="62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</row>
    <row r="130" ht="22.5" customHeight="1" spans="1:187">
      <c r="A130" s="62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</row>
    <row r="131" ht="22.5" customHeight="1" spans="1:187">
      <c r="A131" s="62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</row>
    <row r="132" ht="22.5" customHeight="1" spans="1:187">
      <c r="A132" s="62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</row>
    <row r="133" ht="22.5" customHeight="1" spans="1:187">
      <c r="A133" s="62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</row>
    <row r="134" ht="22.5" customHeight="1" spans="1:187">
      <c r="A134" s="62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</row>
    <row r="135" ht="22.5" customHeight="1" spans="1:187">
      <c r="A135" s="62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</row>
    <row r="136" ht="22.5" customHeight="1" spans="12:187"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</row>
    <row r="137" ht="22.5" customHeight="1" spans="12:187"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</row>
    <row r="138" s="6" customFormat="1" ht="22.5" customHeight="1" spans="1:187">
      <c r="A138" s="10"/>
      <c r="B138"/>
      <c r="C138"/>
      <c r="D138"/>
      <c r="E138"/>
      <c r="F138"/>
      <c r="G138"/>
      <c r="H138"/>
      <c r="I138"/>
      <c r="J138"/>
      <c r="K138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71"/>
      <c r="BY138" s="71"/>
      <c r="BZ138" s="71"/>
      <c r="CA138" s="71"/>
      <c r="CB138" s="71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/>
      <c r="DB138" s="71"/>
      <c r="DC138" s="71"/>
      <c r="DD138" s="71"/>
      <c r="DE138" s="71"/>
      <c r="DF138" s="71"/>
      <c r="DG138" s="71"/>
      <c r="DH138" s="71"/>
      <c r="DI138" s="71"/>
      <c r="DJ138" s="71"/>
      <c r="DK138" s="71"/>
      <c r="DL138" s="71"/>
      <c r="DM138" s="71"/>
      <c r="DN138" s="71"/>
      <c r="DO138" s="71"/>
      <c r="DP138" s="71"/>
      <c r="DQ138" s="71"/>
      <c r="DR138" s="71"/>
      <c r="DS138" s="71"/>
      <c r="DT138" s="71"/>
      <c r="DU138" s="71"/>
      <c r="DV138" s="71"/>
      <c r="DW138" s="71"/>
      <c r="DX138" s="71"/>
      <c r="DY138" s="71"/>
      <c r="DZ138" s="71"/>
      <c r="EA138" s="71"/>
      <c r="EB138" s="71"/>
      <c r="EC138" s="71"/>
      <c r="ED138" s="71"/>
      <c r="EE138" s="71"/>
      <c r="EF138" s="71"/>
      <c r="EG138" s="71"/>
      <c r="EH138" s="71"/>
      <c r="EI138" s="71"/>
      <c r="EJ138" s="71"/>
      <c r="EK138" s="71"/>
      <c r="EL138" s="71"/>
      <c r="EM138" s="71"/>
      <c r="EN138" s="71"/>
      <c r="EO138" s="71"/>
      <c r="EP138" s="71"/>
      <c r="EQ138" s="71"/>
      <c r="ER138" s="71"/>
      <c r="ES138" s="71"/>
      <c r="ET138" s="71"/>
      <c r="EU138" s="71"/>
      <c r="EV138" s="71"/>
      <c r="EW138" s="71"/>
      <c r="EX138" s="71"/>
      <c r="EY138" s="71"/>
      <c r="EZ138" s="71"/>
      <c r="FA138" s="71"/>
      <c r="FB138" s="71"/>
      <c r="FC138" s="71"/>
      <c r="FD138" s="71"/>
      <c r="FE138" s="71"/>
      <c r="FF138" s="71"/>
      <c r="FG138" s="71"/>
      <c r="FH138" s="71"/>
      <c r="FI138" s="71"/>
      <c r="FJ138" s="71"/>
      <c r="FK138" s="71"/>
      <c r="FL138" s="71"/>
      <c r="FM138" s="71"/>
      <c r="FN138" s="71"/>
      <c r="FO138" s="71"/>
      <c r="FP138" s="71"/>
      <c r="FQ138" s="71"/>
      <c r="FR138" s="71"/>
      <c r="FS138" s="71"/>
      <c r="FT138" s="71"/>
      <c r="FU138" s="71"/>
      <c r="FV138" s="71"/>
      <c r="FW138" s="71"/>
      <c r="FX138" s="71"/>
      <c r="FY138" s="71"/>
      <c r="FZ138" s="71"/>
      <c r="GA138" s="71"/>
      <c r="GB138" s="71"/>
      <c r="GC138" s="71"/>
      <c r="GD138" s="71"/>
      <c r="GE138" s="71"/>
    </row>
    <row r="139" s="6" customFormat="1" ht="22.5" customHeight="1" spans="1:187">
      <c r="A139" s="10"/>
      <c r="B139"/>
      <c r="C139"/>
      <c r="D139"/>
      <c r="E139"/>
      <c r="F139"/>
      <c r="G139"/>
      <c r="H139"/>
      <c r="I139"/>
      <c r="J139"/>
      <c r="K139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1"/>
      <c r="BX139" s="71"/>
      <c r="BY139" s="71"/>
      <c r="BZ139" s="71"/>
      <c r="CA139" s="71"/>
      <c r="CB139" s="71"/>
      <c r="CC139" s="71"/>
      <c r="CD139" s="71"/>
      <c r="CE139" s="71"/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  <c r="CT139" s="71"/>
      <c r="CU139" s="71"/>
      <c r="CV139" s="71"/>
      <c r="CW139" s="71"/>
      <c r="CX139" s="71"/>
      <c r="CY139" s="71"/>
      <c r="CZ139" s="71"/>
      <c r="DA139" s="71"/>
      <c r="DB139" s="71"/>
      <c r="DC139" s="71"/>
      <c r="DD139" s="71"/>
      <c r="DE139" s="71"/>
      <c r="DF139" s="71"/>
      <c r="DG139" s="71"/>
      <c r="DH139" s="71"/>
      <c r="DI139" s="71"/>
      <c r="DJ139" s="71"/>
      <c r="DK139" s="71"/>
      <c r="DL139" s="71"/>
      <c r="DM139" s="71"/>
      <c r="DN139" s="71"/>
      <c r="DO139" s="71"/>
      <c r="DP139" s="71"/>
      <c r="DQ139" s="71"/>
      <c r="DR139" s="71"/>
      <c r="DS139" s="71"/>
      <c r="DT139" s="71"/>
      <c r="DU139" s="71"/>
      <c r="DV139" s="71"/>
      <c r="DW139" s="71"/>
      <c r="DX139" s="71"/>
      <c r="DY139" s="71"/>
      <c r="DZ139" s="71"/>
      <c r="EA139" s="71"/>
      <c r="EB139" s="71"/>
      <c r="EC139" s="71"/>
      <c r="ED139" s="71"/>
      <c r="EE139" s="71"/>
      <c r="EF139" s="71"/>
      <c r="EG139" s="71"/>
      <c r="EH139" s="71"/>
      <c r="EI139" s="71"/>
      <c r="EJ139" s="71"/>
      <c r="EK139" s="71"/>
      <c r="EL139" s="71"/>
      <c r="EM139" s="71"/>
      <c r="EN139" s="71"/>
      <c r="EO139" s="71"/>
      <c r="EP139" s="71"/>
      <c r="EQ139" s="71"/>
      <c r="ER139" s="71"/>
      <c r="ES139" s="71"/>
      <c r="ET139" s="71"/>
      <c r="EU139" s="71"/>
      <c r="EV139" s="71"/>
      <c r="EW139" s="71"/>
      <c r="EX139" s="71"/>
      <c r="EY139" s="71"/>
      <c r="EZ139" s="71"/>
      <c r="FA139" s="71"/>
      <c r="FB139" s="71"/>
      <c r="FC139" s="71"/>
      <c r="FD139" s="71"/>
      <c r="FE139" s="71"/>
      <c r="FF139" s="71"/>
      <c r="FG139" s="71"/>
      <c r="FH139" s="71"/>
      <c r="FI139" s="71"/>
      <c r="FJ139" s="71"/>
      <c r="FK139" s="71"/>
      <c r="FL139" s="71"/>
      <c r="FM139" s="71"/>
      <c r="FN139" s="71"/>
      <c r="FO139" s="71"/>
      <c r="FP139" s="71"/>
      <c r="FQ139" s="71"/>
      <c r="FR139" s="71"/>
      <c r="FS139" s="71"/>
      <c r="FT139" s="71"/>
      <c r="FU139" s="71"/>
      <c r="FV139" s="71"/>
      <c r="FW139" s="71"/>
      <c r="FX139" s="71"/>
      <c r="FY139" s="71"/>
      <c r="FZ139" s="71"/>
      <c r="GA139" s="71"/>
      <c r="GB139" s="71"/>
      <c r="GC139" s="71"/>
      <c r="GD139" s="71"/>
      <c r="GE139" s="71"/>
    </row>
    <row r="140" s="2" customFormat="1" ht="22.5" customHeight="1" spans="1:187">
      <c r="A140" s="10"/>
      <c r="B140"/>
      <c r="C140"/>
      <c r="D140"/>
      <c r="E140"/>
      <c r="F140"/>
      <c r="G140"/>
      <c r="H140"/>
      <c r="I140"/>
      <c r="J140"/>
      <c r="K140"/>
      <c r="L140" s="72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  <c r="CZ140" s="50"/>
      <c r="DA140" s="50"/>
      <c r="DB140" s="50"/>
      <c r="DC140" s="50"/>
      <c r="DD140" s="50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50"/>
      <c r="DS140" s="50"/>
      <c r="DT140" s="50"/>
      <c r="DU140" s="50"/>
      <c r="DV140" s="50"/>
      <c r="DW140" s="50"/>
      <c r="DX140" s="50"/>
      <c r="DY140" s="50"/>
      <c r="DZ140" s="50"/>
      <c r="EA140" s="50"/>
      <c r="EB140" s="50"/>
      <c r="EC140" s="50"/>
      <c r="ED140" s="50"/>
      <c r="EE140" s="50"/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</row>
    <row r="141" s="2" customFormat="1" ht="22.5" customHeight="1" spans="1:187">
      <c r="A141" s="10"/>
      <c r="B141"/>
      <c r="C141"/>
      <c r="D141"/>
      <c r="E141"/>
      <c r="F141"/>
      <c r="G141"/>
      <c r="H141"/>
      <c r="I141"/>
      <c r="J141"/>
      <c r="K141"/>
      <c r="L141" s="72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</row>
    <row r="142" s="2" customFormat="1" ht="22.5" customHeight="1" spans="1:187">
      <c r="A142" s="10"/>
      <c r="B142"/>
      <c r="C142"/>
      <c r="D142"/>
      <c r="E142"/>
      <c r="F142"/>
      <c r="G142"/>
      <c r="H142"/>
      <c r="I142"/>
      <c r="J142"/>
      <c r="K142"/>
      <c r="L142" s="72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</row>
    <row r="143" s="2" customFormat="1" ht="22.5" customHeight="1" spans="1:187">
      <c r="A143" s="10"/>
      <c r="B143"/>
      <c r="C143"/>
      <c r="D143"/>
      <c r="E143"/>
      <c r="F143"/>
      <c r="G143"/>
      <c r="H143"/>
      <c r="I143"/>
      <c r="J143"/>
      <c r="K143"/>
      <c r="L143" s="72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  <c r="DT143" s="50"/>
      <c r="DU143" s="50"/>
      <c r="DV143" s="50"/>
      <c r="DW143" s="50"/>
      <c r="DX143" s="50"/>
      <c r="DY143" s="50"/>
      <c r="DZ143" s="50"/>
      <c r="EA143" s="50"/>
      <c r="EB143" s="50"/>
      <c r="EC143" s="50"/>
      <c r="ED143" s="50"/>
      <c r="EE143" s="50"/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</row>
    <row r="144" s="2" customFormat="1" ht="22.5" customHeight="1" spans="1:187">
      <c r="A144" s="10"/>
      <c r="B144"/>
      <c r="C144"/>
      <c r="D144"/>
      <c r="E144"/>
      <c r="F144"/>
      <c r="G144"/>
      <c r="H144"/>
      <c r="I144"/>
      <c r="J144"/>
      <c r="K144"/>
      <c r="L144" s="72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50"/>
      <c r="EE144" s="50"/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</row>
    <row r="145" s="2" customFormat="1" ht="22.5" customHeight="1" spans="1:187">
      <c r="A145" s="10"/>
      <c r="B145"/>
      <c r="C145"/>
      <c r="D145"/>
      <c r="E145"/>
      <c r="F145"/>
      <c r="G145"/>
      <c r="H145"/>
      <c r="I145"/>
      <c r="J145"/>
      <c r="K145"/>
      <c r="L145" s="72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A145" s="50"/>
      <c r="DB145" s="50"/>
      <c r="DC145" s="50"/>
      <c r="DD145" s="50"/>
      <c r="DE145" s="50"/>
      <c r="DF145" s="50"/>
      <c r="DG145" s="50"/>
      <c r="DH145" s="50"/>
      <c r="DI145" s="50"/>
      <c r="DJ145" s="50"/>
      <c r="DK145" s="50"/>
      <c r="DL145" s="50"/>
      <c r="DM145" s="50"/>
      <c r="DN145" s="50"/>
      <c r="DO145" s="50"/>
      <c r="DP145" s="50"/>
      <c r="DQ145" s="50"/>
      <c r="DR145" s="50"/>
      <c r="DS145" s="50"/>
      <c r="DT145" s="50"/>
      <c r="DU145" s="50"/>
      <c r="DV145" s="50"/>
      <c r="DW145" s="50"/>
      <c r="DX145" s="50"/>
      <c r="DY145" s="50"/>
      <c r="DZ145" s="50"/>
      <c r="EA145" s="50"/>
      <c r="EB145" s="50"/>
      <c r="EC145" s="50"/>
      <c r="ED145" s="50"/>
      <c r="EE145" s="50"/>
      <c r="EF145" s="50"/>
      <c r="EG145" s="50"/>
      <c r="EH145" s="50"/>
      <c r="EI145" s="50"/>
      <c r="EJ145" s="5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</row>
    <row r="146" s="1" customFormat="1" ht="22.5" customHeight="1" spans="1:187">
      <c r="A146" s="10"/>
      <c r="B146"/>
      <c r="C146"/>
      <c r="D146"/>
      <c r="E146"/>
      <c r="F146"/>
      <c r="G146"/>
      <c r="H146"/>
      <c r="I146"/>
      <c r="J146"/>
      <c r="K146"/>
      <c r="L146" s="72"/>
      <c r="M146" s="50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  <c r="BR146" s="49"/>
      <c r="BS146" s="49"/>
      <c r="BT146" s="49"/>
      <c r="BU146" s="49"/>
      <c r="BV146" s="49"/>
      <c r="BW146" s="49"/>
      <c r="BX146" s="49"/>
      <c r="BY146" s="49"/>
      <c r="BZ146" s="49"/>
      <c r="CA146" s="49"/>
      <c r="CB146" s="49"/>
      <c r="CC146" s="49"/>
      <c r="CD146" s="49"/>
      <c r="CE146" s="49"/>
      <c r="CF146" s="49"/>
      <c r="CG146" s="49"/>
      <c r="CH146" s="49"/>
      <c r="CI146" s="49"/>
      <c r="CJ146" s="49"/>
      <c r="CK146" s="49"/>
      <c r="CL146" s="49"/>
      <c r="CM146" s="49"/>
      <c r="CN146" s="49"/>
      <c r="CO146" s="49"/>
      <c r="CP146" s="49"/>
      <c r="CQ146" s="49"/>
      <c r="CR146" s="49"/>
      <c r="CS146" s="49"/>
      <c r="CT146" s="49"/>
      <c r="CU146" s="49"/>
      <c r="CV146" s="49"/>
      <c r="CW146" s="49"/>
      <c r="CX146" s="49"/>
      <c r="CY146" s="49"/>
      <c r="CZ146" s="49"/>
      <c r="DA146" s="49"/>
      <c r="DB146" s="49"/>
      <c r="DC146" s="49"/>
      <c r="DD146" s="49"/>
      <c r="DE146" s="49"/>
      <c r="DF146" s="49"/>
      <c r="DG146" s="49"/>
      <c r="DH146" s="49"/>
      <c r="DI146" s="49"/>
      <c r="DJ146" s="49"/>
      <c r="DK146" s="49"/>
      <c r="DL146" s="49"/>
      <c r="DM146" s="49"/>
      <c r="DN146" s="49"/>
      <c r="DO146" s="49"/>
      <c r="DP146" s="49"/>
      <c r="DQ146" s="49"/>
      <c r="DR146" s="49"/>
      <c r="DS146" s="49"/>
      <c r="DT146" s="49"/>
      <c r="DU146" s="49"/>
      <c r="DV146" s="49"/>
      <c r="DW146" s="49"/>
      <c r="DX146" s="49"/>
      <c r="DY146" s="49"/>
      <c r="DZ146" s="49"/>
      <c r="EA146" s="49"/>
      <c r="EB146" s="49"/>
      <c r="EC146" s="49"/>
      <c r="ED146" s="49"/>
      <c r="EE146" s="49"/>
      <c r="EF146" s="49"/>
      <c r="EG146" s="49"/>
      <c r="EH146" s="49"/>
      <c r="EI146" s="49"/>
      <c r="EJ146" s="49"/>
      <c r="EK146" s="49"/>
      <c r="EL146" s="49"/>
      <c r="EM146" s="49"/>
      <c r="EN146" s="49"/>
      <c r="EO146" s="49"/>
      <c r="EP146" s="49"/>
      <c r="EQ146" s="49"/>
      <c r="ER146" s="49"/>
      <c r="ES146" s="49"/>
      <c r="ET146" s="49"/>
      <c r="EU146" s="49"/>
      <c r="EV146" s="49"/>
      <c r="EW146" s="49"/>
      <c r="EX146" s="49"/>
      <c r="EY146" s="49"/>
      <c r="EZ146" s="49"/>
      <c r="FA146" s="49"/>
      <c r="FB146" s="49"/>
      <c r="FC146" s="49"/>
      <c r="FD146" s="49"/>
      <c r="FE146" s="49"/>
      <c r="FF146" s="49"/>
      <c r="FG146" s="49"/>
      <c r="FH146" s="49"/>
      <c r="FI146" s="49"/>
      <c r="FJ146" s="49"/>
      <c r="FK146" s="49"/>
      <c r="FL146" s="49"/>
      <c r="FM146" s="49"/>
      <c r="FN146" s="49"/>
      <c r="FO146" s="49"/>
      <c r="FP146" s="49"/>
      <c r="FQ146" s="49"/>
      <c r="FR146" s="49"/>
      <c r="FS146" s="49"/>
      <c r="FT146" s="49"/>
      <c r="FU146" s="49"/>
      <c r="FV146" s="49"/>
      <c r="FW146" s="49"/>
      <c r="FX146" s="49"/>
      <c r="FY146" s="49"/>
      <c r="FZ146" s="49"/>
      <c r="GA146" s="49"/>
      <c r="GB146" s="49"/>
      <c r="GC146" s="49"/>
      <c r="GD146" s="49"/>
      <c r="GE146" s="49"/>
    </row>
    <row r="147" s="2" customFormat="1" ht="22.5" customHeight="1" spans="1:187">
      <c r="A147" s="10"/>
      <c r="B147"/>
      <c r="C147"/>
      <c r="D147"/>
      <c r="E147"/>
      <c r="F147"/>
      <c r="G147"/>
      <c r="H147"/>
      <c r="I147"/>
      <c r="J147"/>
      <c r="K147"/>
      <c r="L147" s="72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A147" s="50"/>
      <c r="DB147" s="50"/>
      <c r="DC147" s="50"/>
      <c r="DD147" s="50"/>
      <c r="DE147" s="50"/>
      <c r="DF147" s="50"/>
      <c r="DG147" s="50"/>
      <c r="DH147" s="50"/>
      <c r="DI147" s="50"/>
      <c r="DJ147" s="50"/>
      <c r="DK147" s="50"/>
      <c r="DL147" s="50"/>
      <c r="DM147" s="50"/>
      <c r="DN147" s="50"/>
      <c r="DO147" s="50"/>
      <c r="DP147" s="50"/>
      <c r="DQ147" s="50"/>
      <c r="DR147" s="50"/>
      <c r="DS147" s="50"/>
      <c r="DT147" s="50"/>
      <c r="DU147" s="50"/>
      <c r="DV147" s="50"/>
      <c r="DW147" s="50"/>
      <c r="DX147" s="50"/>
      <c r="DY147" s="50"/>
      <c r="DZ147" s="50"/>
      <c r="EA147" s="50"/>
      <c r="EB147" s="50"/>
      <c r="EC147" s="50"/>
      <c r="ED147" s="50"/>
      <c r="EE147" s="50"/>
      <c r="EF147" s="50"/>
      <c r="EG147" s="50"/>
      <c r="EH147" s="50"/>
      <c r="EI147" s="50"/>
      <c r="EJ147" s="5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</row>
    <row r="148" s="2" customFormat="1" ht="22.5" customHeight="1" spans="1:187">
      <c r="A148" s="10"/>
      <c r="B148"/>
      <c r="C148"/>
      <c r="D148"/>
      <c r="E148"/>
      <c r="F148"/>
      <c r="G148"/>
      <c r="H148"/>
      <c r="I148"/>
      <c r="J148"/>
      <c r="K148"/>
      <c r="L148" s="73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  <c r="CZ148" s="50"/>
      <c r="DA148" s="50"/>
      <c r="DB148" s="50"/>
      <c r="DC148" s="50"/>
      <c r="DD148" s="50"/>
      <c r="DE148" s="50"/>
      <c r="DF148" s="50"/>
      <c r="DG148" s="50"/>
      <c r="DH148" s="50"/>
      <c r="DI148" s="50"/>
      <c r="DJ148" s="50"/>
      <c r="DK148" s="50"/>
      <c r="DL148" s="50"/>
      <c r="DM148" s="50"/>
      <c r="DN148" s="50"/>
      <c r="DO148" s="50"/>
      <c r="DP148" s="50"/>
      <c r="DQ148" s="50"/>
      <c r="DR148" s="50"/>
      <c r="DS148" s="50"/>
      <c r="DT148" s="50"/>
      <c r="DU148" s="50"/>
      <c r="DV148" s="50"/>
      <c r="DW148" s="50"/>
      <c r="DX148" s="50"/>
      <c r="DY148" s="50"/>
      <c r="DZ148" s="50"/>
      <c r="EA148" s="50"/>
      <c r="EB148" s="50"/>
      <c r="EC148" s="50"/>
      <c r="ED148" s="50"/>
      <c r="EE148" s="50"/>
      <c r="EF148" s="50"/>
      <c r="EG148" s="50"/>
      <c r="EH148" s="50"/>
      <c r="EI148" s="50"/>
      <c r="EJ148" s="5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</row>
    <row r="149" s="2" customFormat="1" ht="22.5" customHeight="1" spans="1:187">
      <c r="A149" s="10"/>
      <c r="B149"/>
      <c r="C149"/>
      <c r="D149"/>
      <c r="E149"/>
      <c r="F149"/>
      <c r="G149"/>
      <c r="H149"/>
      <c r="I149"/>
      <c r="J149"/>
      <c r="K149"/>
      <c r="L149" s="73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  <c r="CZ149" s="50"/>
      <c r="DA149" s="50"/>
      <c r="DB149" s="50"/>
      <c r="DC149" s="50"/>
      <c r="DD149" s="50"/>
      <c r="DE149" s="50"/>
      <c r="DF149" s="50"/>
      <c r="DG149" s="50"/>
      <c r="DH149" s="50"/>
      <c r="DI149" s="50"/>
      <c r="DJ149" s="50"/>
      <c r="DK149" s="50"/>
      <c r="DL149" s="50"/>
      <c r="DM149" s="50"/>
      <c r="DN149" s="50"/>
      <c r="DO149" s="50"/>
      <c r="DP149" s="50"/>
      <c r="DQ149" s="50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J149" s="5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</row>
    <row r="150" s="2" customFormat="1" ht="22.5" customHeight="1" spans="1:187">
      <c r="A150" s="10"/>
      <c r="B150"/>
      <c r="C150"/>
      <c r="D150"/>
      <c r="E150"/>
      <c r="F150"/>
      <c r="G150"/>
      <c r="H150"/>
      <c r="I150"/>
      <c r="J150"/>
      <c r="K150"/>
      <c r="L150" s="73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  <c r="CZ150" s="50"/>
      <c r="DA150" s="50"/>
      <c r="DB150" s="50"/>
      <c r="DC150" s="50"/>
      <c r="DD150" s="50"/>
      <c r="DE150" s="50"/>
      <c r="DF150" s="50"/>
      <c r="DG150" s="50"/>
      <c r="DH150" s="50"/>
      <c r="DI150" s="50"/>
      <c r="DJ150" s="50"/>
      <c r="DK150" s="50"/>
      <c r="DL150" s="50"/>
      <c r="DM150" s="50"/>
      <c r="DN150" s="50"/>
      <c r="DO150" s="50"/>
      <c r="DP150" s="50"/>
      <c r="DQ150" s="50"/>
      <c r="DR150" s="50"/>
      <c r="DS150" s="50"/>
      <c r="DT150" s="50"/>
      <c r="DU150" s="50"/>
      <c r="DV150" s="50"/>
      <c r="DW150" s="50"/>
      <c r="DX150" s="50"/>
      <c r="DY150" s="50"/>
      <c r="DZ150" s="50"/>
      <c r="EA150" s="50"/>
      <c r="EB150" s="50"/>
      <c r="EC150" s="50"/>
      <c r="ED150" s="50"/>
      <c r="EE150" s="50"/>
      <c r="EF150" s="50"/>
      <c r="EG150" s="50"/>
      <c r="EH150" s="50"/>
      <c r="EI150" s="50"/>
      <c r="EJ150" s="5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</row>
    <row r="151" s="2" customFormat="1" ht="22.5" customHeight="1" spans="1:187">
      <c r="A151" s="10"/>
      <c r="B151"/>
      <c r="C151"/>
      <c r="D151"/>
      <c r="E151"/>
      <c r="F151"/>
      <c r="G151"/>
      <c r="H151"/>
      <c r="I151"/>
      <c r="J151"/>
      <c r="K151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  <c r="DZ151" s="50"/>
      <c r="EA151" s="50"/>
      <c r="EB151" s="50"/>
      <c r="EC151" s="50"/>
      <c r="ED151" s="50"/>
      <c r="EE151" s="50"/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</row>
    <row r="152" s="2" customFormat="1" ht="22.5" customHeight="1" spans="1:187">
      <c r="A152" s="10"/>
      <c r="B152"/>
      <c r="C152"/>
      <c r="D152"/>
      <c r="E152"/>
      <c r="F152"/>
      <c r="G152"/>
      <c r="H152"/>
      <c r="I152"/>
      <c r="J152"/>
      <c r="K152"/>
      <c r="L152" s="74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  <c r="CZ152" s="50"/>
      <c r="DA152" s="50"/>
      <c r="DB152" s="50"/>
      <c r="DC152" s="50"/>
      <c r="DD152" s="50"/>
      <c r="DE152" s="50"/>
      <c r="DF152" s="50"/>
      <c r="DG152" s="50"/>
      <c r="DH152" s="50"/>
      <c r="DI152" s="50"/>
      <c r="DJ152" s="50"/>
      <c r="DK152" s="50"/>
      <c r="DL152" s="50"/>
      <c r="DM152" s="50"/>
      <c r="DN152" s="50"/>
      <c r="DO152" s="50"/>
      <c r="DP152" s="50"/>
      <c r="DQ152" s="50"/>
      <c r="DR152" s="50"/>
      <c r="DS152" s="50"/>
      <c r="DT152" s="50"/>
      <c r="DU152" s="50"/>
      <c r="DV152" s="50"/>
      <c r="DW152" s="50"/>
      <c r="DX152" s="50"/>
      <c r="DY152" s="50"/>
      <c r="DZ152" s="50"/>
      <c r="EA152" s="50"/>
      <c r="EB152" s="50"/>
      <c r="EC152" s="50"/>
      <c r="ED152" s="50"/>
      <c r="EE152" s="50"/>
      <c r="EF152" s="50"/>
      <c r="EG152" s="50"/>
      <c r="EH152" s="50"/>
      <c r="EI152" s="50"/>
      <c r="EJ152" s="5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</row>
    <row r="153" s="2" customFormat="1" ht="22.5" customHeight="1" spans="1:187">
      <c r="A153" s="10"/>
      <c r="B153"/>
      <c r="C153"/>
      <c r="D153"/>
      <c r="E153"/>
      <c r="F153"/>
      <c r="G153"/>
      <c r="H153"/>
      <c r="I153"/>
      <c r="J153"/>
      <c r="K153"/>
      <c r="L153" s="74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  <c r="CZ153" s="50"/>
      <c r="DA153" s="50"/>
      <c r="DB153" s="50"/>
      <c r="DC153" s="50"/>
      <c r="DD153" s="50"/>
      <c r="DE153" s="50"/>
      <c r="DF153" s="50"/>
      <c r="DG153" s="50"/>
      <c r="DH153" s="50"/>
      <c r="DI153" s="50"/>
      <c r="DJ153" s="50"/>
      <c r="DK153" s="50"/>
      <c r="DL153" s="50"/>
      <c r="DM153" s="50"/>
      <c r="DN153" s="50"/>
      <c r="DO153" s="50"/>
      <c r="DP153" s="50"/>
      <c r="DQ153" s="50"/>
      <c r="DR153" s="50"/>
      <c r="DS153" s="50"/>
      <c r="DT153" s="50"/>
      <c r="DU153" s="50"/>
      <c r="DV153" s="50"/>
      <c r="DW153" s="50"/>
      <c r="DX153" s="50"/>
      <c r="DY153" s="50"/>
      <c r="DZ153" s="50"/>
      <c r="EA153" s="50"/>
      <c r="EB153" s="50"/>
      <c r="EC153" s="50"/>
      <c r="ED153" s="50"/>
      <c r="EE153" s="50"/>
      <c r="EF153" s="50"/>
      <c r="EG153" s="50"/>
      <c r="EH153" s="50"/>
      <c r="EI153" s="50"/>
      <c r="EJ153" s="5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</row>
    <row r="154" s="1" customFormat="1" ht="22.5" customHeight="1" spans="1:187">
      <c r="A154" s="10"/>
      <c r="B154"/>
      <c r="C154"/>
      <c r="D154"/>
      <c r="E154"/>
      <c r="F154"/>
      <c r="G154"/>
      <c r="H154"/>
      <c r="I154"/>
      <c r="J154"/>
      <c r="K154"/>
      <c r="L154" s="75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49"/>
      <c r="BT154" s="49"/>
      <c r="BU154" s="49"/>
      <c r="BV154" s="49"/>
      <c r="BW154" s="49"/>
      <c r="BX154" s="49"/>
      <c r="BY154" s="49"/>
      <c r="BZ154" s="49"/>
      <c r="CA154" s="49"/>
      <c r="CB154" s="49"/>
      <c r="CC154" s="49"/>
      <c r="CD154" s="49"/>
      <c r="CE154" s="49"/>
      <c r="CF154" s="49"/>
      <c r="CG154" s="49"/>
      <c r="CH154" s="49"/>
      <c r="CI154" s="49"/>
      <c r="CJ154" s="49"/>
      <c r="CK154" s="49"/>
      <c r="CL154" s="49"/>
      <c r="CM154" s="49"/>
      <c r="CN154" s="49"/>
      <c r="CO154" s="49"/>
      <c r="CP154" s="49"/>
      <c r="CQ154" s="49"/>
      <c r="CR154" s="49"/>
      <c r="CS154" s="49"/>
      <c r="CT154" s="49"/>
      <c r="CU154" s="49"/>
      <c r="CV154" s="49"/>
      <c r="CW154" s="49"/>
      <c r="CX154" s="49"/>
      <c r="CY154" s="49"/>
      <c r="CZ154" s="49"/>
      <c r="DA154" s="49"/>
      <c r="DB154" s="49"/>
      <c r="DC154" s="49"/>
      <c r="DD154" s="49"/>
      <c r="DE154" s="49"/>
      <c r="DF154" s="49"/>
      <c r="DG154" s="49"/>
      <c r="DH154" s="49"/>
      <c r="DI154" s="49"/>
      <c r="DJ154" s="49"/>
      <c r="DK154" s="49"/>
      <c r="DL154" s="49"/>
      <c r="DM154" s="49"/>
      <c r="DN154" s="49"/>
      <c r="DO154" s="49"/>
      <c r="DP154" s="49"/>
      <c r="DQ154" s="49"/>
      <c r="DR154" s="49"/>
      <c r="DS154" s="49"/>
      <c r="DT154" s="49"/>
      <c r="DU154" s="49"/>
      <c r="DV154" s="49"/>
      <c r="DW154" s="49"/>
      <c r="DX154" s="49"/>
      <c r="DY154" s="49"/>
      <c r="DZ154" s="49"/>
      <c r="EA154" s="49"/>
      <c r="EB154" s="49"/>
      <c r="EC154" s="49"/>
      <c r="ED154" s="49"/>
      <c r="EE154" s="49"/>
      <c r="EF154" s="49"/>
      <c r="EG154" s="49"/>
      <c r="EH154" s="49"/>
      <c r="EI154" s="49"/>
      <c r="EJ154" s="49"/>
      <c r="EK154" s="49"/>
      <c r="EL154" s="49"/>
      <c r="EM154" s="49"/>
      <c r="EN154" s="49"/>
      <c r="EO154" s="49"/>
      <c r="EP154" s="49"/>
      <c r="EQ154" s="49"/>
      <c r="ER154" s="49"/>
      <c r="ES154" s="49"/>
      <c r="ET154" s="49"/>
      <c r="EU154" s="49"/>
      <c r="EV154" s="49"/>
      <c r="EW154" s="49"/>
      <c r="EX154" s="49"/>
      <c r="EY154" s="49"/>
      <c r="EZ154" s="49"/>
      <c r="FA154" s="49"/>
      <c r="FB154" s="49"/>
      <c r="FC154" s="49"/>
      <c r="FD154" s="49"/>
      <c r="FE154" s="49"/>
      <c r="FF154" s="49"/>
      <c r="FG154" s="49"/>
      <c r="FH154" s="49"/>
      <c r="FI154" s="49"/>
      <c r="FJ154" s="49"/>
      <c r="FK154" s="49"/>
      <c r="FL154" s="49"/>
      <c r="FM154" s="49"/>
      <c r="FN154" s="49"/>
      <c r="FO154" s="49"/>
      <c r="FP154" s="49"/>
      <c r="FQ154" s="49"/>
      <c r="FR154" s="49"/>
      <c r="FS154" s="49"/>
      <c r="FT154" s="49"/>
      <c r="FU154" s="49"/>
      <c r="FV154" s="49"/>
      <c r="FW154" s="49"/>
      <c r="FX154" s="49"/>
      <c r="FY154" s="49"/>
      <c r="FZ154" s="49"/>
      <c r="GA154" s="49"/>
      <c r="GB154" s="49"/>
      <c r="GC154" s="49"/>
      <c r="GD154" s="49"/>
      <c r="GE154" s="49"/>
    </row>
    <row r="155" s="2" customFormat="1" ht="22.5" customHeight="1" spans="1:187">
      <c r="A155" s="10"/>
      <c r="B155"/>
      <c r="C155"/>
      <c r="D155"/>
      <c r="E155"/>
      <c r="F155"/>
      <c r="G155"/>
      <c r="H155"/>
      <c r="I155"/>
      <c r="J155"/>
      <c r="K155"/>
      <c r="L155" s="76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  <c r="DA155" s="50"/>
      <c r="DB155" s="50"/>
      <c r="DC155" s="50"/>
      <c r="DD155" s="50"/>
      <c r="DE155" s="50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0"/>
      <c r="DQ155" s="50"/>
      <c r="DR155" s="50"/>
      <c r="DS155" s="50"/>
      <c r="DT155" s="50"/>
      <c r="DU155" s="50"/>
      <c r="DV155" s="50"/>
      <c r="DW155" s="50"/>
      <c r="DX155" s="50"/>
      <c r="DY155" s="50"/>
      <c r="DZ155" s="50"/>
      <c r="EA155" s="50"/>
      <c r="EB155" s="50"/>
      <c r="EC155" s="50"/>
      <c r="ED155" s="50"/>
      <c r="EE155" s="50"/>
      <c r="EF155" s="50"/>
      <c r="EG155" s="50"/>
      <c r="EH155" s="50"/>
      <c r="EI155" s="50"/>
      <c r="EJ155" s="5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</row>
    <row r="156" s="7" customFormat="1" ht="27" customHeight="1" spans="1:187">
      <c r="A156" s="10"/>
      <c r="B156"/>
      <c r="C156"/>
      <c r="D156"/>
      <c r="E156"/>
      <c r="F156"/>
      <c r="G156"/>
      <c r="H156"/>
      <c r="I156"/>
      <c r="J156"/>
      <c r="K156"/>
      <c r="L156" s="77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  <c r="BM156" s="78"/>
      <c r="BN156" s="78"/>
      <c r="BO156" s="78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8"/>
      <c r="CA156" s="78"/>
      <c r="CB156" s="78"/>
      <c r="CC156" s="78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78"/>
      <c r="CO156" s="78"/>
      <c r="CP156" s="78"/>
      <c r="CQ156" s="78"/>
      <c r="CR156" s="78"/>
      <c r="CS156" s="78"/>
      <c r="CT156" s="78"/>
      <c r="CU156" s="78"/>
      <c r="CV156" s="78"/>
      <c r="CW156" s="78"/>
      <c r="CX156" s="78"/>
      <c r="CY156" s="78"/>
      <c r="CZ156" s="78"/>
      <c r="DA156" s="78"/>
      <c r="DB156" s="78"/>
      <c r="DC156" s="78"/>
      <c r="DD156" s="78"/>
      <c r="DE156" s="78"/>
      <c r="DF156" s="78"/>
      <c r="DG156" s="78"/>
      <c r="DH156" s="78"/>
      <c r="DI156" s="78"/>
      <c r="DJ156" s="78"/>
      <c r="DK156" s="78"/>
      <c r="DL156" s="78"/>
      <c r="DM156" s="78"/>
      <c r="DN156" s="78"/>
      <c r="DO156" s="78"/>
      <c r="DP156" s="78"/>
      <c r="DQ156" s="78"/>
      <c r="DR156" s="78"/>
      <c r="DS156" s="78"/>
      <c r="DT156" s="78"/>
      <c r="DU156" s="78"/>
      <c r="DV156" s="78"/>
      <c r="DW156" s="78"/>
      <c r="DX156" s="78"/>
      <c r="DY156" s="78"/>
      <c r="DZ156" s="78"/>
      <c r="EA156" s="78"/>
      <c r="EB156" s="78"/>
      <c r="EC156" s="78"/>
      <c r="ED156" s="78"/>
      <c r="EE156" s="78"/>
      <c r="EF156" s="78"/>
      <c r="EG156" s="78"/>
      <c r="EH156" s="78"/>
      <c r="EI156" s="78"/>
      <c r="EJ156" s="78"/>
      <c r="EK156" s="78"/>
      <c r="EL156" s="78"/>
      <c r="EM156" s="78"/>
      <c r="EN156" s="78"/>
      <c r="EO156" s="78"/>
      <c r="EP156" s="78"/>
      <c r="EQ156" s="78"/>
      <c r="ER156" s="78"/>
      <c r="ES156" s="78"/>
      <c r="ET156" s="78"/>
      <c r="EU156" s="78"/>
      <c r="EV156" s="78"/>
      <c r="EW156" s="78"/>
      <c r="EX156" s="78"/>
      <c r="EY156" s="78"/>
      <c r="EZ156" s="78"/>
      <c r="FA156" s="78"/>
      <c r="FB156" s="78"/>
      <c r="FC156" s="78"/>
      <c r="FD156" s="78"/>
      <c r="FE156" s="78"/>
      <c r="FF156" s="78"/>
      <c r="FG156" s="78"/>
      <c r="FH156" s="78"/>
      <c r="FI156" s="78"/>
      <c r="FJ156" s="78"/>
      <c r="FK156" s="78"/>
      <c r="FL156" s="78"/>
      <c r="FM156" s="78"/>
      <c r="FN156" s="78"/>
      <c r="FO156" s="78"/>
      <c r="FP156" s="78"/>
      <c r="FQ156" s="78"/>
      <c r="FR156" s="78"/>
      <c r="FS156" s="78"/>
      <c r="FT156" s="78"/>
      <c r="FU156" s="78"/>
      <c r="FV156" s="78"/>
      <c r="FW156" s="78"/>
      <c r="FX156" s="78"/>
      <c r="FY156" s="78"/>
      <c r="FZ156" s="78"/>
      <c r="GA156" s="78"/>
      <c r="GB156" s="78"/>
      <c r="GC156" s="78"/>
      <c r="GD156" s="78"/>
      <c r="GE156" s="78"/>
    </row>
    <row r="157" s="7" customFormat="1" ht="20.25" customHeight="1" spans="1:187">
      <c r="A157" s="10"/>
      <c r="B157"/>
      <c r="C157"/>
      <c r="D157"/>
      <c r="E157"/>
      <c r="F157"/>
      <c r="G157"/>
      <c r="H157"/>
      <c r="I157"/>
      <c r="J157"/>
      <c r="K157"/>
      <c r="L157" s="79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BW157" s="78"/>
      <c r="BX157" s="78"/>
      <c r="BY157" s="78"/>
      <c r="BZ157" s="78"/>
      <c r="CA157" s="78"/>
      <c r="CB157" s="78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78"/>
      <c r="CO157" s="78"/>
      <c r="CP157" s="78"/>
      <c r="CQ157" s="78"/>
      <c r="CR157" s="78"/>
      <c r="CS157" s="78"/>
      <c r="CT157" s="78"/>
      <c r="CU157" s="78"/>
      <c r="CV157" s="78"/>
      <c r="CW157" s="78"/>
      <c r="CX157" s="78"/>
      <c r="CY157" s="78"/>
      <c r="CZ157" s="78"/>
      <c r="DA157" s="78"/>
      <c r="DB157" s="78"/>
      <c r="DC157" s="78"/>
      <c r="DD157" s="78"/>
      <c r="DE157" s="78"/>
      <c r="DF157" s="78"/>
      <c r="DG157" s="78"/>
      <c r="DH157" s="78"/>
      <c r="DI157" s="78"/>
      <c r="DJ157" s="78"/>
      <c r="DK157" s="78"/>
      <c r="DL157" s="78"/>
      <c r="DM157" s="78"/>
      <c r="DN157" s="78"/>
      <c r="DO157" s="78"/>
      <c r="DP157" s="78"/>
      <c r="DQ157" s="78"/>
      <c r="DR157" s="78"/>
      <c r="DS157" s="78"/>
      <c r="DT157" s="78"/>
      <c r="DU157" s="78"/>
      <c r="DV157" s="78"/>
      <c r="DW157" s="78"/>
      <c r="DX157" s="78"/>
      <c r="DY157" s="78"/>
      <c r="DZ157" s="78"/>
      <c r="EA157" s="78"/>
      <c r="EB157" s="78"/>
      <c r="EC157" s="78"/>
      <c r="ED157" s="78"/>
      <c r="EE157" s="78"/>
      <c r="EF157" s="78"/>
      <c r="EG157" s="78"/>
      <c r="EH157" s="78"/>
      <c r="EI157" s="78"/>
      <c r="EJ157" s="78"/>
      <c r="EK157" s="78"/>
      <c r="EL157" s="78"/>
      <c r="EM157" s="78"/>
      <c r="EN157" s="78"/>
      <c r="EO157" s="78"/>
      <c r="EP157" s="78"/>
      <c r="EQ157" s="78"/>
      <c r="ER157" s="78"/>
      <c r="ES157" s="78"/>
      <c r="ET157" s="78"/>
      <c r="EU157" s="78"/>
      <c r="EV157" s="78"/>
      <c r="EW157" s="78"/>
      <c r="EX157" s="78"/>
      <c r="EY157" s="78"/>
      <c r="EZ157" s="78"/>
      <c r="FA157" s="78"/>
      <c r="FB157" s="78"/>
      <c r="FC157" s="78"/>
      <c r="FD157" s="78"/>
      <c r="FE157" s="78"/>
      <c r="FF157" s="78"/>
      <c r="FG157" s="78"/>
      <c r="FH157" s="78"/>
      <c r="FI157" s="78"/>
      <c r="FJ157" s="78"/>
      <c r="FK157" s="78"/>
      <c r="FL157" s="78"/>
      <c r="FM157" s="78"/>
      <c r="FN157" s="78"/>
      <c r="FO157" s="78"/>
      <c r="FP157" s="78"/>
      <c r="FQ157" s="78"/>
      <c r="FR157" s="78"/>
      <c r="FS157" s="78"/>
      <c r="FT157" s="78"/>
      <c r="FU157" s="78"/>
      <c r="FV157" s="78"/>
      <c r="FW157" s="78"/>
      <c r="FX157" s="78"/>
      <c r="FY157" s="78"/>
      <c r="FZ157" s="78"/>
      <c r="GA157" s="78"/>
      <c r="GB157" s="78"/>
      <c r="GC157" s="78"/>
      <c r="GD157" s="78"/>
      <c r="GE157" s="78"/>
    </row>
    <row r="158" s="8" customFormat="1" ht="21.75" customHeight="1" spans="1:11">
      <c r="A158" s="10"/>
      <c r="B158"/>
      <c r="C158"/>
      <c r="D158"/>
      <c r="E158"/>
      <c r="F158"/>
      <c r="G158"/>
      <c r="H158"/>
      <c r="I158"/>
      <c r="J158"/>
      <c r="K158"/>
    </row>
    <row r="183" spans="22:187"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</row>
    <row r="184" spans="22:187"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</row>
    <row r="185" s="9" customFormat="1" spans="1:11">
      <c r="A185" s="10"/>
      <c r="B185"/>
      <c r="C185"/>
      <c r="D185"/>
      <c r="E185"/>
      <c r="F185"/>
      <c r="G185"/>
      <c r="H185"/>
      <c r="I185"/>
      <c r="J185"/>
      <c r="K185"/>
    </row>
    <row r="186" s="9" customFormat="1" spans="1:11">
      <c r="A186" s="10"/>
      <c r="B186"/>
      <c r="C186"/>
      <c r="D186"/>
      <c r="E186"/>
      <c r="F186"/>
      <c r="G186"/>
      <c r="H186"/>
      <c r="I186"/>
      <c r="J186"/>
      <c r="K186"/>
    </row>
    <row r="187" s="9" customFormat="1" spans="1:11">
      <c r="A187" s="10"/>
      <c r="B187"/>
      <c r="C187"/>
      <c r="D187"/>
      <c r="E187"/>
      <c r="F187"/>
      <c r="G187"/>
      <c r="H187"/>
      <c r="I187"/>
      <c r="J187"/>
      <c r="K187"/>
    </row>
    <row r="188" s="9" customFormat="1" spans="1:11">
      <c r="A188" s="10"/>
      <c r="B188"/>
      <c r="C188"/>
      <c r="D188"/>
      <c r="E188"/>
      <c r="F188"/>
      <c r="G188"/>
      <c r="H188"/>
      <c r="I188"/>
      <c r="J188"/>
      <c r="K188"/>
    </row>
    <row r="189" s="9" customFormat="1" spans="1:11">
      <c r="A189" s="10"/>
      <c r="B189"/>
      <c r="C189"/>
      <c r="D189"/>
      <c r="E189"/>
      <c r="F189"/>
      <c r="G189"/>
      <c r="H189"/>
      <c r="I189"/>
      <c r="J189"/>
      <c r="K189"/>
    </row>
    <row r="190" s="9" customFormat="1" spans="1:11">
      <c r="A190" s="10"/>
      <c r="B190"/>
      <c r="C190"/>
      <c r="D190"/>
      <c r="E190"/>
      <c r="F190"/>
      <c r="G190"/>
      <c r="H190"/>
      <c r="I190"/>
      <c r="J190"/>
      <c r="K190"/>
    </row>
    <row r="191" s="9" customFormat="1" spans="1:11">
      <c r="A191" s="10"/>
      <c r="B191"/>
      <c r="C191"/>
      <c r="D191"/>
      <c r="E191"/>
      <c r="F191"/>
      <c r="G191"/>
      <c r="H191"/>
      <c r="I191"/>
      <c r="J191"/>
      <c r="K191"/>
    </row>
    <row r="192" s="9" customFormat="1" spans="1:11">
      <c r="A192" s="10"/>
      <c r="B192"/>
      <c r="C192"/>
      <c r="D192"/>
      <c r="E192"/>
      <c r="F192"/>
      <c r="G192"/>
      <c r="H192"/>
      <c r="I192"/>
      <c r="J192"/>
      <c r="K192"/>
    </row>
    <row r="193" s="9" customFormat="1" spans="1:11">
      <c r="A193" s="10"/>
      <c r="B193"/>
      <c r="C193"/>
      <c r="D193"/>
      <c r="E193"/>
      <c r="F193"/>
      <c r="G193"/>
      <c r="H193"/>
      <c r="I193"/>
      <c r="J193"/>
      <c r="K193"/>
    </row>
    <row r="194" s="9" customFormat="1" spans="1:11">
      <c r="A194" s="10"/>
      <c r="B194"/>
      <c r="C194"/>
      <c r="D194"/>
      <c r="E194"/>
      <c r="F194"/>
      <c r="G194"/>
      <c r="H194"/>
      <c r="I194"/>
      <c r="J194"/>
      <c r="K194"/>
    </row>
    <row r="195" s="9" customFormat="1" spans="1:11">
      <c r="A195" s="10"/>
      <c r="B195"/>
      <c r="C195"/>
      <c r="D195"/>
      <c r="E195"/>
      <c r="F195"/>
      <c r="G195"/>
      <c r="H195"/>
      <c r="I195"/>
      <c r="J195"/>
      <c r="K195"/>
    </row>
    <row r="196" s="9" customFormat="1" spans="1:11">
      <c r="A196" s="10"/>
      <c r="B196"/>
      <c r="C196"/>
      <c r="D196"/>
      <c r="E196"/>
      <c r="F196"/>
      <c r="G196"/>
      <c r="H196"/>
      <c r="I196"/>
      <c r="J196"/>
      <c r="K196"/>
    </row>
    <row r="197" s="9" customFormat="1" spans="1:11">
      <c r="A197" s="10"/>
      <c r="B197"/>
      <c r="C197"/>
      <c r="D197"/>
      <c r="E197"/>
      <c r="F197"/>
      <c r="G197"/>
      <c r="H197"/>
      <c r="I197"/>
      <c r="J197"/>
      <c r="K197"/>
    </row>
    <row r="198" s="9" customFormat="1" spans="1:11">
      <c r="A198" s="10"/>
      <c r="B198"/>
      <c r="C198"/>
      <c r="D198"/>
      <c r="E198"/>
      <c r="F198"/>
      <c r="G198"/>
      <c r="H198"/>
      <c r="I198"/>
      <c r="J198"/>
      <c r="K198"/>
    </row>
    <row r="199" s="9" customFormat="1" spans="1:11">
      <c r="A199" s="10"/>
      <c r="B199"/>
      <c r="C199"/>
      <c r="D199"/>
      <c r="E199"/>
      <c r="F199"/>
      <c r="G199"/>
      <c r="H199"/>
      <c r="I199"/>
      <c r="J199"/>
      <c r="K199"/>
    </row>
    <row r="200" s="9" customFormat="1" spans="1:11">
      <c r="A200" s="10"/>
      <c r="B200"/>
      <c r="C200"/>
      <c r="D200"/>
      <c r="E200"/>
      <c r="F200"/>
      <c r="G200"/>
      <c r="H200"/>
      <c r="I200"/>
      <c r="J200"/>
      <c r="K200"/>
    </row>
    <row r="201" s="9" customFormat="1" spans="1:11">
      <c r="A201" s="10"/>
      <c r="B201"/>
      <c r="C201"/>
      <c r="D201"/>
      <c r="E201"/>
      <c r="F201"/>
      <c r="G201"/>
      <c r="H201"/>
      <c r="I201"/>
      <c r="J201"/>
      <c r="K201"/>
    </row>
    <row r="202" s="9" customFormat="1" spans="1:11">
      <c r="A202" s="10"/>
      <c r="B202"/>
      <c r="C202"/>
      <c r="D202"/>
      <c r="E202"/>
      <c r="F202"/>
      <c r="G202"/>
      <c r="H202"/>
      <c r="I202"/>
      <c r="J202"/>
      <c r="K202"/>
    </row>
    <row r="203" spans="22:187"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  <c r="FY203" s="9"/>
      <c r="FZ203" s="9"/>
      <c r="GA203" s="9"/>
      <c r="GB203" s="9"/>
      <c r="GC203" s="9"/>
      <c r="GD203" s="9"/>
      <c r="GE203" s="9"/>
    </row>
    <row r="204" spans="22:187"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  <c r="FY204" s="9"/>
      <c r="FZ204" s="9"/>
      <c r="GA204" s="9"/>
      <c r="GB204" s="9"/>
      <c r="GC204" s="9"/>
      <c r="GD204" s="9"/>
      <c r="GE204" s="9"/>
    </row>
    <row r="205" spans="22:187"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</row>
    <row r="206" spans="22:187"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  <c r="EY206" s="9"/>
      <c r="EZ206" s="9"/>
      <c r="FA206" s="9"/>
      <c r="FB206" s="9"/>
      <c r="FC206" s="9"/>
      <c r="FD206" s="9"/>
      <c r="FE206" s="9"/>
      <c r="FF206" s="9"/>
      <c r="FG206" s="9"/>
      <c r="FH206" s="9"/>
      <c r="FI206" s="9"/>
      <c r="FJ206" s="9"/>
      <c r="FK206" s="9"/>
      <c r="FL206" s="9"/>
      <c r="FM206" s="9"/>
      <c r="FN206" s="9"/>
      <c r="FO206" s="9"/>
      <c r="FP206" s="9"/>
      <c r="FQ206" s="9"/>
      <c r="FR206" s="9"/>
      <c r="FS206" s="9"/>
      <c r="FT206" s="9"/>
      <c r="FU206" s="9"/>
      <c r="FV206" s="9"/>
      <c r="FW206" s="9"/>
      <c r="FX206" s="9"/>
      <c r="FY206" s="9"/>
      <c r="FZ206" s="9"/>
      <c r="GA206" s="9"/>
      <c r="GB206" s="9"/>
      <c r="GC206" s="9"/>
      <c r="GD206" s="9"/>
      <c r="GE206" s="9"/>
    </row>
    <row r="207" spans="22:187"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</row>
    <row r="208" spans="22:187"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  <c r="FY208" s="9"/>
      <c r="FZ208" s="9"/>
      <c r="GA208" s="9"/>
      <c r="GB208" s="9"/>
      <c r="GC208" s="9"/>
      <c r="GD208" s="9"/>
      <c r="GE208" s="9"/>
    </row>
    <row r="209" spans="22:187"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  <c r="FY209" s="9"/>
      <c r="FZ209" s="9"/>
      <c r="GA209" s="9"/>
      <c r="GB209" s="9"/>
      <c r="GC209" s="9"/>
      <c r="GD209" s="9"/>
      <c r="GE209" s="9"/>
    </row>
    <row r="210" spans="22:187"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  <c r="EY210" s="9"/>
      <c r="EZ210" s="9"/>
      <c r="FA210" s="9"/>
      <c r="FB210" s="9"/>
      <c r="FC210" s="9"/>
      <c r="FD210" s="9"/>
      <c r="FE210" s="9"/>
      <c r="FF210" s="9"/>
      <c r="FG210" s="9"/>
      <c r="FH210" s="9"/>
      <c r="FI210" s="9"/>
      <c r="FJ210" s="9"/>
      <c r="FK210" s="9"/>
      <c r="FL210" s="9"/>
      <c r="FM210" s="9"/>
      <c r="FN210" s="9"/>
      <c r="FO210" s="9"/>
      <c r="FP210" s="9"/>
      <c r="FQ210" s="9"/>
      <c r="FR210" s="9"/>
      <c r="FS210" s="9"/>
      <c r="FT210" s="9"/>
      <c r="FU210" s="9"/>
      <c r="FV210" s="9"/>
      <c r="FW210" s="9"/>
      <c r="FX210" s="9"/>
      <c r="FY210" s="9"/>
      <c r="FZ210" s="9"/>
      <c r="GA210" s="9"/>
      <c r="GB210" s="9"/>
      <c r="GC210" s="9"/>
      <c r="GD210" s="9"/>
      <c r="GE210" s="9"/>
    </row>
    <row r="211" spans="22:187"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  <c r="EY211" s="9"/>
      <c r="EZ211" s="9"/>
      <c r="FA211" s="9"/>
      <c r="FB211" s="9"/>
      <c r="FC211" s="9"/>
      <c r="FD211" s="9"/>
      <c r="FE211" s="9"/>
      <c r="FF211" s="9"/>
      <c r="FG211" s="9"/>
      <c r="FH211" s="9"/>
      <c r="FI211" s="9"/>
      <c r="FJ211" s="9"/>
      <c r="FK211" s="9"/>
      <c r="FL211" s="9"/>
      <c r="FM211" s="9"/>
      <c r="FN211" s="9"/>
      <c r="FO211" s="9"/>
      <c r="FP211" s="9"/>
      <c r="FQ211" s="9"/>
      <c r="FR211" s="9"/>
      <c r="FS211" s="9"/>
      <c r="FT211" s="9"/>
      <c r="FU211" s="9"/>
      <c r="FV211" s="9"/>
      <c r="FW211" s="9"/>
      <c r="FX211" s="9"/>
      <c r="FY211" s="9"/>
      <c r="FZ211" s="9"/>
      <c r="GA211" s="9"/>
      <c r="GB211" s="9"/>
      <c r="GC211" s="9"/>
      <c r="GD211" s="9"/>
      <c r="GE211" s="9"/>
    </row>
    <row r="212" spans="22:187"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  <c r="FY212" s="9"/>
      <c r="FZ212" s="9"/>
      <c r="GA212" s="9"/>
      <c r="GB212" s="9"/>
      <c r="GC212" s="9"/>
      <c r="GD212" s="9"/>
      <c r="GE212" s="9"/>
    </row>
    <row r="213" spans="22:187"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  <c r="EU213" s="9"/>
      <c r="EV213" s="9"/>
      <c r="EW213" s="9"/>
      <c r="EX213" s="9"/>
      <c r="EY213" s="9"/>
      <c r="EZ213" s="9"/>
      <c r="FA213" s="9"/>
      <c r="FB213" s="9"/>
      <c r="FC213" s="9"/>
      <c r="FD213" s="9"/>
      <c r="FE213" s="9"/>
      <c r="FF213" s="9"/>
      <c r="FG213" s="9"/>
      <c r="FH213" s="9"/>
      <c r="FI213" s="9"/>
      <c r="FJ213" s="9"/>
      <c r="FK213" s="9"/>
      <c r="FL213" s="9"/>
      <c r="FM213" s="9"/>
      <c r="FN213" s="9"/>
      <c r="FO213" s="9"/>
      <c r="FP213" s="9"/>
      <c r="FQ213" s="9"/>
      <c r="FR213" s="9"/>
      <c r="FS213" s="9"/>
      <c r="FT213" s="9"/>
      <c r="FU213" s="9"/>
      <c r="FV213" s="9"/>
      <c r="FW213" s="9"/>
      <c r="FX213" s="9"/>
      <c r="FY213" s="9"/>
      <c r="FZ213" s="9"/>
      <c r="GA213" s="9"/>
      <c r="GB213" s="9"/>
      <c r="GC213" s="9"/>
      <c r="GD213" s="9"/>
      <c r="GE213" s="9"/>
    </row>
    <row r="214" spans="22:187"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</row>
    <row r="215" spans="22:187"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  <c r="EY215" s="9"/>
      <c r="EZ215" s="9"/>
      <c r="FA215" s="9"/>
      <c r="FB215" s="9"/>
      <c r="FC215" s="9"/>
      <c r="FD215" s="9"/>
      <c r="FE215" s="9"/>
      <c r="FF215" s="9"/>
      <c r="FG215" s="9"/>
      <c r="FH215" s="9"/>
      <c r="FI215" s="9"/>
      <c r="FJ215" s="9"/>
      <c r="FK215" s="9"/>
      <c r="FL215" s="9"/>
      <c r="FM215" s="9"/>
      <c r="FN215" s="9"/>
      <c r="FO215" s="9"/>
      <c r="FP215" s="9"/>
      <c r="FQ215" s="9"/>
      <c r="FR215" s="9"/>
      <c r="FS215" s="9"/>
      <c r="FT215" s="9"/>
      <c r="FU215" s="9"/>
      <c r="FV215" s="9"/>
      <c r="FW215" s="9"/>
      <c r="FX215" s="9"/>
      <c r="FY215" s="9"/>
      <c r="FZ215" s="9"/>
      <c r="GA215" s="9"/>
      <c r="GB215" s="9"/>
      <c r="GC215" s="9"/>
      <c r="GD215" s="9"/>
      <c r="GE215" s="9"/>
    </row>
    <row r="216" spans="22:187"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  <c r="EU216" s="9"/>
      <c r="EV216" s="9"/>
      <c r="EW216" s="9"/>
      <c r="EX216" s="9"/>
      <c r="EY216" s="9"/>
      <c r="EZ216" s="9"/>
      <c r="FA216" s="9"/>
      <c r="FB216" s="9"/>
      <c r="FC216" s="9"/>
      <c r="FD216" s="9"/>
      <c r="FE216" s="9"/>
      <c r="FF216" s="9"/>
      <c r="FG216" s="9"/>
      <c r="FH216" s="9"/>
      <c r="FI216" s="9"/>
      <c r="FJ216" s="9"/>
      <c r="FK216" s="9"/>
      <c r="FL216" s="9"/>
      <c r="FM216" s="9"/>
      <c r="FN216" s="9"/>
      <c r="FO216" s="9"/>
      <c r="FP216" s="9"/>
      <c r="FQ216" s="9"/>
      <c r="FR216" s="9"/>
      <c r="FS216" s="9"/>
      <c r="FT216" s="9"/>
      <c r="FU216" s="9"/>
      <c r="FV216" s="9"/>
      <c r="FW216" s="9"/>
      <c r="FX216" s="9"/>
      <c r="FY216" s="9"/>
      <c r="FZ216" s="9"/>
      <c r="GA216" s="9"/>
      <c r="GB216" s="9"/>
      <c r="GC216" s="9"/>
      <c r="GD216" s="9"/>
      <c r="GE216" s="9"/>
    </row>
    <row r="217" spans="22:187"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  <c r="FY217" s="9"/>
      <c r="FZ217" s="9"/>
      <c r="GA217" s="9"/>
      <c r="GB217" s="9"/>
      <c r="GC217" s="9"/>
      <c r="GD217" s="9"/>
      <c r="GE217" s="9"/>
    </row>
    <row r="218" spans="22:187"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  <c r="FY218" s="9"/>
      <c r="FZ218" s="9"/>
      <c r="GA218" s="9"/>
      <c r="GB218" s="9"/>
      <c r="GC218" s="9"/>
      <c r="GD218" s="9"/>
      <c r="GE218" s="9"/>
    </row>
    <row r="219" spans="22:187"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  <c r="EU219" s="9"/>
      <c r="EV219" s="9"/>
      <c r="EW219" s="9"/>
      <c r="EX219" s="9"/>
      <c r="EY219" s="9"/>
      <c r="EZ219" s="9"/>
      <c r="FA219" s="9"/>
      <c r="FB219" s="9"/>
      <c r="FC219" s="9"/>
      <c r="FD219" s="9"/>
      <c r="FE219" s="9"/>
      <c r="FF219" s="9"/>
      <c r="FG219" s="9"/>
      <c r="FH219" s="9"/>
      <c r="FI219" s="9"/>
      <c r="FJ219" s="9"/>
      <c r="FK219" s="9"/>
      <c r="FL219" s="9"/>
      <c r="FM219" s="9"/>
      <c r="FN219" s="9"/>
      <c r="FO219" s="9"/>
      <c r="FP219" s="9"/>
      <c r="FQ219" s="9"/>
      <c r="FR219" s="9"/>
      <c r="FS219" s="9"/>
      <c r="FT219" s="9"/>
      <c r="FU219" s="9"/>
      <c r="FV219" s="9"/>
      <c r="FW219" s="9"/>
      <c r="FX219" s="9"/>
      <c r="FY219" s="9"/>
      <c r="FZ219" s="9"/>
      <c r="GA219" s="9"/>
      <c r="GB219" s="9"/>
      <c r="GC219" s="9"/>
      <c r="GD219" s="9"/>
      <c r="GE219" s="9"/>
    </row>
    <row r="220" spans="22:187"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  <c r="FY220" s="9"/>
      <c r="FZ220" s="9"/>
      <c r="GA220" s="9"/>
      <c r="GB220" s="9"/>
      <c r="GC220" s="9"/>
      <c r="GD220" s="9"/>
      <c r="GE220" s="9"/>
    </row>
    <row r="221" spans="22:187"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  <c r="GA221" s="9"/>
      <c r="GB221" s="9"/>
      <c r="GC221" s="9"/>
      <c r="GD221" s="9"/>
      <c r="GE221" s="9"/>
    </row>
    <row r="222" spans="22:187"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  <c r="GA222" s="9"/>
      <c r="GB222" s="9"/>
      <c r="GC222" s="9"/>
      <c r="GD222" s="9"/>
      <c r="GE222" s="9"/>
    </row>
    <row r="223" spans="22:187"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  <c r="FY223" s="9"/>
      <c r="FZ223" s="9"/>
      <c r="GA223" s="9"/>
      <c r="GB223" s="9"/>
      <c r="GC223" s="9"/>
      <c r="GD223" s="9"/>
      <c r="GE223" s="9"/>
    </row>
    <row r="224" spans="22:187"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  <c r="FY224" s="9"/>
      <c r="FZ224" s="9"/>
      <c r="GA224" s="9"/>
      <c r="GB224" s="9"/>
      <c r="GC224" s="9"/>
      <c r="GD224" s="9"/>
      <c r="GE224" s="9"/>
    </row>
    <row r="225" spans="22:187"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  <c r="EY225" s="9"/>
      <c r="EZ225" s="9"/>
      <c r="FA225" s="9"/>
      <c r="FB225" s="9"/>
      <c r="FC225" s="9"/>
      <c r="FD225" s="9"/>
      <c r="FE225" s="9"/>
      <c r="FF225" s="9"/>
      <c r="FG225" s="9"/>
      <c r="FH225" s="9"/>
      <c r="FI225" s="9"/>
      <c r="FJ225" s="9"/>
      <c r="FK225" s="9"/>
      <c r="FL225" s="9"/>
      <c r="FM225" s="9"/>
      <c r="FN225" s="9"/>
      <c r="FO225" s="9"/>
      <c r="FP225" s="9"/>
      <c r="FQ225" s="9"/>
      <c r="FR225" s="9"/>
      <c r="FS225" s="9"/>
      <c r="FT225" s="9"/>
      <c r="FU225" s="9"/>
      <c r="FV225" s="9"/>
      <c r="FW225" s="9"/>
      <c r="FX225" s="9"/>
      <c r="FY225" s="9"/>
      <c r="FZ225" s="9"/>
      <c r="GA225" s="9"/>
      <c r="GB225" s="9"/>
      <c r="GC225" s="9"/>
      <c r="GD225" s="9"/>
      <c r="GE225" s="9"/>
    </row>
    <row r="226" spans="22:187"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  <c r="FY226" s="9"/>
      <c r="FZ226" s="9"/>
      <c r="GA226" s="9"/>
      <c r="GB226" s="9"/>
      <c r="GC226" s="9"/>
      <c r="GD226" s="9"/>
      <c r="GE226" s="9"/>
    </row>
    <row r="227" spans="22:187"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  <c r="FY227" s="9"/>
      <c r="FZ227" s="9"/>
      <c r="GA227" s="9"/>
      <c r="GB227" s="9"/>
      <c r="GC227" s="9"/>
      <c r="GD227" s="9"/>
      <c r="GE227" s="9"/>
    </row>
    <row r="228" spans="22:187"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  <c r="FX228" s="9"/>
      <c r="FY228" s="9"/>
      <c r="FZ228" s="9"/>
      <c r="GA228" s="9"/>
      <c r="GB228" s="9"/>
      <c r="GC228" s="9"/>
      <c r="GD228" s="9"/>
      <c r="GE228" s="9"/>
    </row>
    <row r="229" spans="22:187"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  <c r="FX229" s="9"/>
      <c r="FY229" s="9"/>
      <c r="FZ229" s="9"/>
      <c r="GA229" s="9"/>
      <c r="GB229" s="9"/>
      <c r="GC229" s="9"/>
      <c r="GD229" s="9"/>
      <c r="GE229" s="9"/>
    </row>
    <row r="230" spans="22:187"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  <c r="EY230" s="9"/>
      <c r="EZ230" s="9"/>
      <c r="FA230" s="9"/>
      <c r="FB230" s="9"/>
      <c r="FC230" s="9"/>
      <c r="FD230" s="9"/>
      <c r="FE230" s="9"/>
      <c r="FF230" s="9"/>
      <c r="FG230" s="9"/>
      <c r="FH230" s="9"/>
      <c r="FI230" s="9"/>
      <c r="FJ230" s="9"/>
      <c r="FK230" s="9"/>
      <c r="FL230" s="9"/>
      <c r="FM230" s="9"/>
      <c r="FN230" s="9"/>
      <c r="FO230" s="9"/>
      <c r="FP230" s="9"/>
      <c r="FQ230" s="9"/>
      <c r="FR230" s="9"/>
      <c r="FS230" s="9"/>
      <c r="FT230" s="9"/>
      <c r="FU230" s="9"/>
      <c r="FV230" s="9"/>
      <c r="FW230" s="9"/>
      <c r="FX230" s="9"/>
      <c r="FY230" s="9"/>
      <c r="FZ230" s="9"/>
      <c r="GA230" s="9"/>
      <c r="GB230" s="9"/>
      <c r="GC230" s="9"/>
      <c r="GD230" s="9"/>
      <c r="GE230" s="9"/>
    </row>
    <row r="231" spans="22:187"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  <c r="FY231" s="9"/>
      <c r="FZ231" s="9"/>
      <c r="GA231" s="9"/>
      <c r="GB231" s="9"/>
      <c r="GC231" s="9"/>
      <c r="GD231" s="9"/>
      <c r="GE231" s="9"/>
    </row>
    <row r="232" spans="22:187"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  <c r="FY232" s="9"/>
      <c r="FZ232" s="9"/>
      <c r="GA232" s="9"/>
      <c r="GB232" s="9"/>
      <c r="GC232" s="9"/>
      <c r="GD232" s="9"/>
      <c r="GE232" s="9"/>
    </row>
    <row r="233" spans="22:187"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  <c r="FY233" s="9"/>
      <c r="FZ233" s="9"/>
      <c r="GA233" s="9"/>
      <c r="GB233" s="9"/>
      <c r="GC233" s="9"/>
      <c r="GD233" s="9"/>
      <c r="GE233" s="9"/>
    </row>
    <row r="234" spans="22:187"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  <c r="FY234" s="9"/>
      <c r="FZ234" s="9"/>
      <c r="GA234" s="9"/>
      <c r="GB234" s="9"/>
      <c r="GC234" s="9"/>
      <c r="GD234" s="9"/>
      <c r="GE234" s="9"/>
    </row>
    <row r="235" spans="22:187"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  <c r="EY235" s="9"/>
      <c r="EZ235" s="9"/>
      <c r="FA235" s="9"/>
      <c r="FB235" s="9"/>
      <c r="FC235" s="9"/>
      <c r="FD235" s="9"/>
      <c r="FE235" s="9"/>
      <c r="FF235" s="9"/>
      <c r="FG235" s="9"/>
      <c r="FH235" s="9"/>
      <c r="FI235" s="9"/>
      <c r="FJ235" s="9"/>
      <c r="FK235" s="9"/>
      <c r="FL235" s="9"/>
      <c r="FM235" s="9"/>
      <c r="FN235" s="9"/>
      <c r="FO235" s="9"/>
      <c r="FP235" s="9"/>
      <c r="FQ235" s="9"/>
      <c r="FR235" s="9"/>
      <c r="FS235" s="9"/>
      <c r="FT235" s="9"/>
      <c r="FU235" s="9"/>
      <c r="FV235" s="9"/>
      <c r="FW235" s="9"/>
      <c r="FX235" s="9"/>
      <c r="FY235" s="9"/>
      <c r="FZ235" s="9"/>
      <c r="GA235" s="9"/>
      <c r="GB235" s="9"/>
      <c r="GC235" s="9"/>
      <c r="GD235" s="9"/>
      <c r="GE235" s="9"/>
    </row>
    <row r="236" spans="22:187"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</row>
    <row r="237" spans="22:187"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</row>
    <row r="238" spans="22:187"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</row>
    <row r="239" spans="22:187"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</row>
    <row r="240" spans="22:187"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</row>
    <row r="241" spans="22:187"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</row>
    <row r="242" spans="22:187"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</row>
    <row r="243" spans="22:187"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</row>
    <row r="244" spans="22:187"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</row>
    <row r="245" spans="22:187"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</row>
    <row r="246" spans="22:187"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</row>
    <row r="247" spans="22:187"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  <c r="FY247" s="9"/>
      <c r="FZ247" s="9"/>
      <c r="GA247" s="9"/>
      <c r="GB247" s="9"/>
      <c r="GC247" s="9"/>
      <c r="GD247" s="9"/>
      <c r="GE247" s="9"/>
    </row>
    <row r="248" spans="22:187"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</row>
    <row r="249" spans="22:187"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</row>
    <row r="250" spans="22:187"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</row>
    <row r="251" spans="22:187"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</row>
    <row r="252" spans="22:187"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</row>
    <row r="253" spans="22:187"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</row>
    <row r="254" spans="22:187"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</row>
    <row r="255" spans="22:187"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  <c r="FY255" s="9"/>
      <c r="FZ255" s="9"/>
      <c r="GA255" s="9"/>
      <c r="GB255" s="9"/>
      <c r="GC255" s="9"/>
      <c r="GD255" s="9"/>
      <c r="GE255" s="9"/>
    </row>
    <row r="256" spans="22:187"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  <c r="GA256" s="9"/>
      <c r="GB256" s="9"/>
      <c r="GC256" s="9"/>
      <c r="GD256" s="9"/>
      <c r="GE256" s="9"/>
    </row>
    <row r="257" spans="22:187"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  <c r="EY257" s="9"/>
      <c r="EZ257" s="9"/>
      <c r="FA257" s="9"/>
      <c r="FB257" s="9"/>
      <c r="FC257" s="9"/>
      <c r="FD257" s="9"/>
      <c r="FE257" s="9"/>
      <c r="FF257" s="9"/>
      <c r="FG257" s="9"/>
      <c r="FH257" s="9"/>
      <c r="FI257" s="9"/>
      <c r="FJ257" s="9"/>
      <c r="FK257" s="9"/>
      <c r="FL257" s="9"/>
      <c r="FM257" s="9"/>
      <c r="FN257" s="9"/>
      <c r="FO257" s="9"/>
      <c r="FP257" s="9"/>
      <c r="FQ257" s="9"/>
      <c r="FR257" s="9"/>
      <c r="FS257" s="9"/>
      <c r="FT257" s="9"/>
      <c r="FU257" s="9"/>
      <c r="FV257" s="9"/>
      <c r="FW257" s="9"/>
      <c r="FX257" s="9"/>
      <c r="FY257" s="9"/>
      <c r="FZ257" s="9"/>
      <c r="GA257" s="9"/>
      <c r="GB257" s="9"/>
      <c r="GC257" s="9"/>
      <c r="GD257" s="9"/>
      <c r="GE257" s="9"/>
    </row>
    <row r="258" spans="22:187"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  <c r="EY258" s="9"/>
      <c r="EZ258" s="9"/>
      <c r="FA258" s="9"/>
      <c r="FB258" s="9"/>
      <c r="FC258" s="9"/>
      <c r="FD258" s="9"/>
      <c r="FE258" s="9"/>
      <c r="FF258" s="9"/>
      <c r="FG258" s="9"/>
      <c r="FH258" s="9"/>
      <c r="FI258" s="9"/>
      <c r="FJ258" s="9"/>
      <c r="FK258" s="9"/>
      <c r="FL258" s="9"/>
      <c r="FM258" s="9"/>
      <c r="FN258" s="9"/>
      <c r="FO258" s="9"/>
      <c r="FP258" s="9"/>
      <c r="FQ258" s="9"/>
      <c r="FR258" s="9"/>
      <c r="FS258" s="9"/>
      <c r="FT258" s="9"/>
      <c r="FU258" s="9"/>
      <c r="FV258" s="9"/>
      <c r="FW258" s="9"/>
      <c r="FX258" s="9"/>
      <c r="FY258" s="9"/>
      <c r="FZ258" s="9"/>
      <c r="GA258" s="9"/>
      <c r="GB258" s="9"/>
      <c r="GC258" s="9"/>
      <c r="GD258" s="9"/>
      <c r="GE258" s="9"/>
    </row>
    <row r="259" spans="22:187"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  <c r="FY259" s="9"/>
      <c r="FZ259" s="9"/>
      <c r="GA259" s="9"/>
      <c r="GB259" s="9"/>
      <c r="GC259" s="9"/>
      <c r="GD259" s="9"/>
      <c r="GE259" s="9"/>
    </row>
    <row r="260" spans="22:187"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  <c r="EC260" s="9"/>
      <c r="ED260" s="9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  <c r="EY260" s="9"/>
      <c r="EZ260" s="9"/>
      <c r="FA260" s="9"/>
      <c r="FB260" s="9"/>
      <c r="FC260" s="9"/>
      <c r="FD260" s="9"/>
      <c r="FE260" s="9"/>
      <c r="FF260" s="9"/>
      <c r="FG260" s="9"/>
      <c r="FH260" s="9"/>
      <c r="FI260" s="9"/>
      <c r="FJ260" s="9"/>
      <c r="FK260" s="9"/>
      <c r="FL260" s="9"/>
      <c r="FM260" s="9"/>
      <c r="FN260" s="9"/>
      <c r="FO260" s="9"/>
      <c r="FP260" s="9"/>
      <c r="FQ260" s="9"/>
      <c r="FR260" s="9"/>
      <c r="FS260" s="9"/>
      <c r="FT260" s="9"/>
      <c r="FU260" s="9"/>
      <c r="FV260" s="9"/>
      <c r="FW260" s="9"/>
      <c r="FX260" s="9"/>
      <c r="FY260" s="9"/>
      <c r="FZ260" s="9"/>
      <c r="GA260" s="9"/>
      <c r="GB260" s="9"/>
      <c r="GC260" s="9"/>
      <c r="GD260" s="9"/>
      <c r="GE260" s="9"/>
    </row>
    <row r="261" spans="22:187"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  <c r="FY261" s="9"/>
      <c r="FZ261" s="9"/>
      <c r="GA261" s="9"/>
      <c r="GB261" s="9"/>
      <c r="GC261" s="9"/>
      <c r="GD261" s="9"/>
      <c r="GE261" s="9"/>
    </row>
    <row r="262" spans="22:187"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  <c r="FY262" s="9"/>
      <c r="FZ262" s="9"/>
      <c r="GA262" s="9"/>
      <c r="GB262" s="9"/>
      <c r="GC262" s="9"/>
      <c r="GD262" s="9"/>
      <c r="GE262" s="9"/>
    </row>
    <row r="263" spans="22:187"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  <c r="FY263" s="9"/>
      <c r="FZ263" s="9"/>
      <c r="GA263" s="9"/>
      <c r="GB263" s="9"/>
      <c r="GC263" s="9"/>
      <c r="GD263" s="9"/>
      <c r="GE263" s="9"/>
    </row>
    <row r="264" spans="22:187"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  <c r="FY264" s="9"/>
      <c r="FZ264" s="9"/>
      <c r="GA264" s="9"/>
      <c r="GB264" s="9"/>
      <c r="GC264" s="9"/>
      <c r="GD264" s="9"/>
      <c r="GE264" s="9"/>
    </row>
    <row r="265" spans="22:187"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  <c r="FY265" s="9"/>
      <c r="FZ265" s="9"/>
      <c r="GA265" s="9"/>
      <c r="GB265" s="9"/>
      <c r="GC265" s="9"/>
      <c r="GD265" s="9"/>
      <c r="GE265" s="9"/>
    </row>
    <row r="266" spans="22:187"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  <c r="FY266" s="9"/>
      <c r="FZ266" s="9"/>
      <c r="GA266" s="9"/>
      <c r="GB266" s="9"/>
      <c r="GC266" s="9"/>
      <c r="GD266" s="9"/>
      <c r="GE266" s="9"/>
    </row>
    <row r="267" spans="22:187"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  <c r="FY267" s="9"/>
      <c r="FZ267" s="9"/>
      <c r="GA267" s="9"/>
      <c r="GB267" s="9"/>
      <c r="GC267" s="9"/>
      <c r="GD267" s="9"/>
      <c r="GE267" s="9"/>
    </row>
    <row r="268" spans="22:187"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  <c r="FY268" s="9"/>
      <c r="FZ268" s="9"/>
      <c r="GA268" s="9"/>
      <c r="GB268" s="9"/>
      <c r="GC268" s="9"/>
      <c r="GD268" s="9"/>
      <c r="GE268" s="9"/>
    </row>
    <row r="269" spans="22:187"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  <c r="FY269" s="9"/>
      <c r="FZ269" s="9"/>
      <c r="GA269" s="9"/>
      <c r="GB269" s="9"/>
      <c r="GC269" s="9"/>
      <c r="GD269" s="9"/>
      <c r="GE269" s="9"/>
    </row>
    <row r="270" spans="22:187"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  <c r="FY270" s="9"/>
      <c r="FZ270" s="9"/>
      <c r="GA270" s="9"/>
      <c r="GB270" s="9"/>
      <c r="GC270" s="9"/>
      <c r="GD270" s="9"/>
      <c r="GE270" s="9"/>
    </row>
    <row r="271" spans="22:187"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  <c r="GA271" s="9"/>
      <c r="GB271" s="9"/>
      <c r="GC271" s="9"/>
      <c r="GD271" s="9"/>
      <c r="GE271" s="9"/>
    </row>
    <row r="272" spans="22:187"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  <c r="FY272" s="9"/>
      <c r="FZ272" s="9"/>
      <c r="GA272" s="9"/>
      <c r="GB272" s="9"/>
      <c r="GC272" s="9"/>
      <c r="GD272" s="9"/>
      <c r="GE272" s="9"/>
    </row>
    <row r="273" spans="22:187"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  <c r="FY273" s="9"/>
      <c r="FZ273" s="9"/>
      <c r="GA273" s="9"/>
      <c r="GB273" s="9"/>
      <c r="GC273" s="9"/>
      <c r="GD273" s="9"/>
      <c r="GE273" s="9"/>
    </row>
    <row r="274" spans="22:187"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  <c r="GA274" s="9"/>
      <c r="GB274" s="9"/>
      <c r="GC274" s="9"/>
      <c r="GD274" s="9"/>
      <c r="GE274" s="9"/>
    </row>
    <row r="275" spans="22:187"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  <c r="EY275" s="9"/>
      <c r="EZ275" s="9"/>
      <c r="FA275" s="9"/>
      <c r="FB275" s="9"/>
      <c r="FC275" s="9"/>
      <c r="FD275" s="9"/>
      <c r="FE275" s="9"/>
      <c r="FF275" s="9"/>
      <c r="FG275" s="9"/>
      <c r="FH275" s="9"/>
      <c r="FI275" s="9"/>
      <c r="FJ275" s="9"/>
      <c r="FK275" s="9"/>
      <c r="FL275" s="9"/>
      <c r="FM275" s="9"/>
      <c r="FN275" s="9"/>
      <c r="FO275" s="9"/>
      <c r="FP275" s="9"/>
      <c r="FQ275" s="9"/>
      <c r="FR275" s="9"/>
      <c r="FS275" s="9"/>
      <c r="FT275" s="9"/>
      <c r="FU275" s="9"/>
      <c r="FV275" s="9"/>
      <c r="FW275" s="9"/>
      <c r="FX275" s="9"/>
      <c r="FY275" s="9"/>
      <c r="FZ275" s="9"/>
      <c r="GA275" s="9"/>
      <c r="GB275" s="9"/>
      <c r="GC275" s="9"/>
      <c r="GD275" s="9"/>
      <c r="GE275" s="9"/>
    </row>
    <row r="276" spans="22:187"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  <c r="GA276" s="9"/>
      <c r="GB276" s="9"/>
      <c r="GC276" s="9"/>
      <c r="GD276" s="9"/>
      <c r="GE276" s="9"/>
    </row>
    <row r="277" spans="22:187"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  <c r="GB277" s="9"/>
      <c r="GC277" s="9"/>
      <c r="GD277" s="9"/>
      <c r="GE277" s="9"/>
    </row>
    <row r="278" spans="22:187"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  <c r="GB278" s="9"/>
      <c r="GC278" s="9"/>
      <c r="GD278" s="9"/>
      <c r="GE278" s="9"/>
    </row>
    <row r="279" spans="22:187"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  <c r="EC279" s="9"/>
      <c r="ED279" s="9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  <c r="EY279" s="9"/>
      <c r="EZ279" s="9"/>
      <c r="FA279" s="9"/>
      <c r="FB279" s="9"/>
      <c r="FC279" s="9"/>
      <c r="FD279" s="9"/>
      <c r="FE279" s="9"/>
      <c r="FF279" s="9"/>
      <c r="FG279" s="9"/>
      <c r="FH279" s="9"/>
      <c r="FI279" s="9"/>
      <c r="FJ279" s="9"/>
      <c r="FK279" s="9"/>
      <c r="FL279" s="9"/>
      <c r="FM279" s="9"/>
      <c r="FN279" s="9"/>
      <c r="FO279" s="9"/>
      <c r="FP279" s="9"/>
      <c r="FQ279" s="9"/>
      <c r="FR279" s="9"/>
      <c r="FS279" s="9"/>
      <c r="FT279" s="9"/>
      <c r="FU279" s="9"/>
      <c r="FV279" s="9"/>
      <c r="FW279" s="9"/>
      <c r="FX279" s="9"/>
      <c r="FY279" s="9"/>
      <c r="FZ279" s="9"/>
      <c r="GA279" s="9"/>
      <c r="GB279" s="9"/>
      <c r="GC279" s="9"/>
      <c r="GD279" s="9"/>
      <c r="GE279" s="9"/>
    </row>
    <row r="280" spans="22:187"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  <c r="EY280" s="9"/>
      <c r="EZ280" s="9"/>
      <c r="FA280" s="9"/>
      <c r="FB280" s="9"/>
      <c r="FC280" s="9"/>
      <c r="FD280" s="9"/>
      <c r="FE280" s="9"/>
      <c r="FF280" s="9"/>
      <c r="FG280" s="9"/>
      <c r="FH280" s="9"/>
      <c r="FI280" s="9"/>
      <c r="FJ280" s="9"/>
      <c r="FK280" s="9"/>
      <c r="FL280" s="9"/>
      <c r="FM280" s="9"/>
      <c r="FN280" s="9"/>
      <c r="FO280" s="9"/>
      <c r="FP280" s="9"/>
      <c r="FQ280" s="9"/>
      <c r="FR280" s="9"/>
      <c r="FS280" s="9"/>
      <c r="FT280" s="9"/>
      <c r="FU280" s="9"/>
      <c r="FV280" s="9"/>
      <c r="FW280" s="9"/>
      <c r="FX280" s="9"/>
      <c r="FY280" s="9"/>
      <c r="FZ280" s="9"/>
      <c r="GA280" s="9"/>
      <c r="GB280" s="9"/>
      <c r="GC280" s="9"/>
      <c r="GD280" s="9"/>
      <c r="GE280" s="9"/>
    </row>
    <row r="281" spans="22:187"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  <c r="FY281" s="9"/>
      <c r="FZ281" s="9"/>
      <c r="GA281" s="9"/>
      <c r="GB281" s="9"/>
      <c r="GC281" s="9"/>
      <c r="GD281" s="9"/>
      <c r="GE281" s="9"/>
    </row>
    <row r="282" spans="22:187"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  <c r="FY282" s="9"/>
      <c r="FZ282" s="9"/>
      <c r="GA282" s="9"/>
      <c r="GB282" s="9"/>
      <c r="GC282" s="9"/>
      <c r="GD282" s="9"/>
      <c r="GE282" s="9"/>
    </row>
    <row r="283" spans="22:187"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  <c r="EC283" s="9"/>
      <c r="ED283" s="9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  <c r="EY283" s="9"/>
      <c r="EZ283" s="9"/>
      <c r="FA283" s="9"/>
      <c r="FB283" s="9"/>
      <c r="FC283" s="9"/>
      <c r="FD283" s="9"/>
      <c r="FE283" s="9"/>
      <c r="FF283" s="9"/>
      <c r="FG283" s="9"/>
      <c r="FH283" s="9"/>
      <c r="FI283" s="9"/>
      <c r="FJ283" s="9"/>
      <c r="FK283" s="9"/>
      <c r="FL283" s="9"/>
      <c r="FM283" s="9"/>
      <c r="FN283" s="9"/>
      <c r="FO283" s="9"/>
      <c r="FP283" s="9"/>
      <c r="FQ283" s="9"/>
      <c r="FR283" s="9"/>
      <c r="FS283" s="9"/>
      <c r="FT283" s="9"/>
      <c r="FU283" s="9"/>
      <c r="FV283" s="9"/>
      <c r="FW283" s="9"/>
      <c r="FX283" s="9"/>
      <c r="FY283" s="9"/>
      <c r="FZ283" s="9"/>
      <c r="GA283" s="9"/>
      <c r="GB283" s="9"/>
      <c r="GC283" s="9"/>
      <c r="GD283" s="9"/>
      <c r="GE283" s="9"/>
    </row>
    <row r="284" spans="22:187"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  <c r="FY284" s="9"/>
      <c r="FZ284" s="9"/>
      <c r="GA284" s="9"/>
      <c r="GB284" s="9"/>
      <c r="GC284" s="9"/>
      <c r="GD284" s="9"/>
      <c r="GE284" s="9"/>
    </row>
    <row r="285" spans="22:187"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  <c r="FY285" s="9"/>
      <c r="FZ285" s="9"/>
      <c r="GA285" s="9"/>
      <c r="GB285" s="9"/>
      <c r="GC285" s="9"/>
      <c r="GD285" s="9"/>
      <c r="GE285" s="9"/>
    </row>
    <row r="286" spans="22:187"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</row>
    <row r="287" spans="22:187"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  <c r="FY287" s="9"/>
      <c r="FZ287" s="9"/>
      <c r="GA287" s="9"/>
      <c r="GB287" s="9"/>
      <c r="GC287" s="9"/>
      <c r="GD287" s="9"/>
      <c r="GE287" s="9"/>
    </row>
    <row r="288" spans="22:187"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</row>
    <row r="289" spans="22:187"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9"/>
      <c r="DM289" s="9"/>
      <c r="DN289" s="9"/>
      <c r="DO289" s="9"/>
      <c r="DP289" s="9"/>
      <c r="DQ289" s="9"/>
      <c r="DR289" s="9"/>
      <c r="DS289" s="9"/>
      <c r="DT289" s="9"/>
      <c r="DU289" s="9"/>
      <c r="DV289" s="9"/>
      <c r="DW289" s="9"/>
      <c r="DX289" s="9"/>
      <c r="DY289" s="9"/>
      <c r="DZ289" s="9"/>
      <c r="EA289" s="9"/>
      <c r="EB289" s="9"/>
      <c r="EC289" s="9"/>
      <c r="ED289" s="9"/>
      <c r="EE289" s="9"/>
      <c r="EF289" s="9"/>
      <c r="EG289" s="9"/>
      <c r="EH289" s="9"/>
      <c r="EI289" s="9"/>
      <c r="EJ289" s="9"/>
      <c r="EK289" s="9"/>
      <c r="EL289" s="9"/>
      <c r="EM289" s="9"/>
      <c r="EN289" s="9"/>
      <c r="EO289" s="9"/>
      <c r="EP289" s="9"/>
      <c r="EQ289" s="9"/>
      <c r="ER289" s="9"/>
      <c r="ES289" s="9"/>
      <c r="ET289" s="9"/>
      <c r="EU289" s="9"/>
      <c r="EV289" s="9"/>
      <c r="EW289" s="9"/>
      <c r="EX289" s="9"/>
      <c r="EY289" s="9"/>
      <c r="EZ289" s="9"/>
      <c r="FA289" s="9"/>
      <c r="FB289" s="9"/>
      <c r="FC289" s="9"/>
      <c r="FD289" s="9"/>
      <c r="FE289" s="9"/>
      <c r="FF289" s="9"/>
      <c r="FG289" s="9"/>
      <c r="FH289" s="9"/>
      <c r="FI289" s="9"/>
      <c r="FJ289" s="9"/>
      <c r="FK289" s="9"/>
      <c r="FL289" s="9"/>
      <c r="FM289" s="9"/>
      <c r="FN289" s="9"/>
      <c r="FO289" s="9"/>
      <c r="FP289" s="9"/>
      <c r="FQ289" s="9"/>
      <c r="FR289" s="9"/>
      <c r="FS289" s="9"/>
      <c r="FT289" s="9"/>
      <c r="FU289" s="9"/>
      <c r="FV289" s="9"/>
      <c r="FW289" s="9"/>
      <c r="FX289" s="9"/>
      <c r="FY289" s="9"/>
      <c r="FZ289" s="9"/>
      <c r="GA289" s="9"/>
      <c r="GB289" s="9"/>
      <c r="GC289" s="9"/>
      <c r="GD289" s="9"/>
      <c r="GE289" s="9"/>
    </row>
    <row r="290" spans="22:187"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  <c r="FY290" s="9"/>
      <c r="FZ290" s="9"/>
      <c r="GA290" s="9"/>
      <c r="GB290" s="9"/>
      <c r="GC290" s="9"/>
      <c r="GD290" s="9"/>
      <c r="GE290" s="9"/>
    </row>
    <row r="291" spans="22:187"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  <c r="FY291" s="9"/>
      <c r="FZ291" s="9"/>
      <c r="GA291" s="9"/>
      <c r="GB291" s="9"/>
      <c r="GC291" s="9"/>
      <c r="GD291" s="9"/>
      <c r="GE291" s="9"/>
    </row>
    <row r="292" spans="22:187"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  <c r="DZ292" s="9"/>
      <c r="EA292" s="9"/>
      <c r="EB292" s="9"/>
      <c r="EC292" s="9"/>
      <c r="ED292" s="9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  <c r="EY292" s="9"/>
      <c r="EZ292" s="9"/>
      <c r="FA292" s="9"/>
      <c r="FB292" s="9"/>
      <c r="FC292" s="9"/>
      <c r="FD292" s="9"/>
      <c r="FE292" s="9"/>
      <c r="FF292" s="9"/>
      <c r="FG292" s="9"/>
      <c r="FH292" s="9"/>
      <c r="FI292" s="9"/>
      <c r="FJ292" s="9"/>
      <c r="FK292" s="9"/>
      <c r="FL292" s="9"/>
      <c r="FM292" s="9"/>
      <c r="FN292" s="9"/>
      <c r="FO292" s="9"/>
      <c r="FP292" s="9"/>
      <c r="FQ292" s="9"/>
      <c r="FR292" s="9"/>
      <c r="FS292" s="9"/>
      <c r="FT292" s="9"/>
      <c r="FU292" s="9"/>
      <c r="FV292" s="9"/>
      <c r="FW292" s="9"/>
      <c r="FX292" s="9"/>
      <c r="FY292" s="9"/>
      <c r="FZ292" s="9"/>
      <c r="GA292" s="9"/>
      <c r="GB292" s="9"/>
      <c r="GC292" s="9"/>
      <c r="GD292" s="9"/>
      <c r="GE292" s="9"/>
    </row>
    <row r="293" spans="22:187"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  <c r="FY293" s="9"/>
      <c r="FZ293" s="9"/>
      <c r="GA293" s="9"/>
      <c r="GB293" s="9"/>
      <c r="GC293" s="9"/>
      <c r="GD293" s="9"/>
      <c r="GE293" s="9"/>
    </row>
    <row r="294" spans="22:187"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  <c r="FY294" s="9"/>
      <c r="FZ294" s="9"/>
      <c r="GA294" s="9"/>
      <c r="GB294" s="9"/>
      <c r="GC294" s="9"/>
      <c r="GD294" s="9"/>
      <c r="GE294" s="9"/>
    </row>
    <row r="295" spans="22:187"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</row>
    <row r="296" spans="22:187"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  <c r="FY296" s="9"/>
      <c r="FZ296" s="9"/>
      <c r="GA296" s="9"/>
      <c r="GB296" s="9"/>
      <c r="GC296" s="9"/>
      <c r="GD296" s="9"/>
      <c r="GE296" s="9"/>
    </row>
    <row r="297" spans="22:187"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  <c r="FY297" s="9"/>
      <c r="FZ297" s="9"/>
      <c r="GA297" s="9"/>
      <c r="GB297" s="9"/>
      <c r="GC297" s="9"/>
      <c r="GD297" s="9"/>
      <c r="GE297" s="9"/>
    </row>
    <row r="298" spans="22:187"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</row>
    <row r="299" spans="22:187"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  <c r="EC299" s="9"/>
      <c r="ED299" s="9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  <c r="EY299" s="9"/>
      <c r="EZ299" s="9"/>
      <c r="FA299" s="9"/>
      <c r="FB299" s="9"/>
      <c r="FC299" s="9"/>
      <c r="FD299" s="9"/>
      <c r="FE299" s="9"/>
      <c r="FF299" s="9"/>
      <c r="FG299" s="9"/>
      <c r="FH299" s="9"/>
      <c r="FI299" s="9"/>
      <c r="FJ299" s="9"/>
      <c r="FK299" s="9"/>
      <c r="FL299" s="9"/>
      <c r="FM299" s="9"/>
      <c r="FN299" s="9"/>
      <c r="FO299" s="9"/>
      <c r="FP299" s="9"/>
      <c r="FQ299" s="9"/>
      <c r="FR299" s="9"/>
      <c r="FS299" s="9"/>
      <c r="FT299" s="9"/>
      <c r="FU299" s="9"/>
      <c r="FV299" s="9"/>
      <c r="FW299" s="9"/>
      <c r="FX299" s="9"/>
      <c r="FY299" s="9"/>
      <c r="FZ299" s="9"/>
      <c r="GA299" s="9"/>
      <c r="GB299" s="9"/>
      <c r="GC299" s="9"/>
      <c r="GD299" s="9"/>
      <c r="GE299" s="9"/>
    </row>
    <row r="300" spans="22:187"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  <c r="FY300" s="9"/>
      <c r="FZ300" s="9"/>
      <c r="GA300" s="9"/>
      <c r="GB300" s="9"/>
      <c r="GC300" s="9"/>
      <c r="GD300" s="9"/>
      <c r="GE300" s="9"/>
    </row>
    <row r="301" spans="22:187"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  <c r="FY301" s="9"/>
      <c r="FZ301" s="9"/>
      <c r="GA301" s="9"/>
      <c r="GB301" s="9"/>
      <c r="GC301" s="9"/>
      <c r="GD301" s="9"/>
      <c r="GE301" s="9"/>
    </row>
    <row r="302" spans="22:187"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  <c r="EC302" s="9"/>
      <c r="ED302" s="9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  <c r="EY302" s="9"/>
      <c r="EZ302" s="9"/>
      <c r="FA302" s="9"/>
      <c r="FB302" s="9"/>
      <c r="FC302" s="9"/>
      <c r="FD302" s="9"/>
      <c r="FE302" s="9"/>
      <c r="FF302" s="9"/>
      <c r="FG302" s="9"/>
      <c r="FH302" s="9"/>
      <c r="FI302" s="9"/>
      <c r="FJ302" s="9"/>
      <c r="FK302" s="9"/>
      <c r="FL302" s="9"/>
      <c r="FM302" s="9"/>
      <c r="FN302" s="9"/>
      <c r="FO302" s="9"/>
      <c r="FP302" s="9"/>
      <c r="FQ302" s="9"/>
      <c r="FR302" s="9"/>
      <c r="FS302" s="9"/>
      <c r="FT302" s="9"/>
      <c r="FU302" s="9"/>
      <c r="FV302" s="9"/>
      <c r="FW302" s="9"/>
      <c r="FX302" s="9"/>
      <c r="FY302" s="9"/>
      <c r="FZ302" s="9"/>
      <c r="GA302" s="9"/>
      <c r="GB302" s="9"/>
      <c r="GC302" s="9"/>
      <c r="GD302" s="9"/>
      <c r="GE302" s="9"/>
    </row>
    <row r="303" spans="22:187"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  <c r="FY303" s="9"/>
      <c r="FZ303" s="9"/>
      <c r="GA303" s="9"/>
      <c r="GB303" s="9"/>
      <c r="GC303" s="9"/>
      <c r="GD303" s="9"/>
      <c r="GE303" s="9"/>
    </row>
    <row r="304" spans="22:187"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  <c r="FY304" s="9"/>
      <c r="FZ304" s="9"/>
      <c r="GA304" s="9"/>
      <c r="GB304" s="9"/>
      <c r="GC304" s="9"/>
      <c r="GD304" s="9"/>
      <c r="GE304" s="9"/>
    </row>
    <row r="305" spans="22:187"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  <c r="FY305" s="9"/>
      <c r="FZ305" s="9"/>
      <c r="GA305" s="9"/>
      <c r="GB305" s="9"/>
      <c r="GC305" s="9"/>
      <c r="GD305" s="9"/>
      <c r="GE305" s="9"/>
    </row>
    <row r="306" spans="22:187"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  <c r="FY306" s="9"/>
      <c r="FZ306" s="9"/>
      <c r="GA306" s="9"/>
      <c r="GB306" s="9"/>
      <c r="GC306" s="9"/>
      <c r="GD306" s="9"/>
      <c r="GE306" s="9"/>
    </row>
    <row r="307" spans="22:187"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  <c r="FY307" s="9"/>
      <c r="FZ307" s="9"/>
      <c r="GA307" s="9"/>
      <c r="GB307" s="9"/>
      <c r="GC307" s="9"/>
      <c r="GD307" s="9"/>
      <c r="GE307" s="9"/>
    </row>
    <row r="308" spans="22:187"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  <c r="FY308" s="9"/>
      <c r="FZ308" s="9"/>
      <c r="GA308" s="9"/>
      <c r="GB308" s="9"/>
      <c r="GC308" s="9"/>
      <c r="GD308" s="9"/>
      <c r="GE308" s="9"/>
    </row>
    <row r="309" spans="22:187"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  <c r="FY309" s="9"/>
      <c r="FZ309" s="9"/>
      <c r="GA309" s="9"/>
      <c r="GB309" s="9"/>
      <c r="GC309" s="9"/>
      <c r="GD309" s="9"/>
      <c r="GE309" s="9"/>
    </row>
    <row r="310" spans="22:187"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  <c r="FY310" s="9"/>
      <c r="FZ310" s="9"/>
      <c r="GA310" s="9"/>
      <c r="GB310" s="9"/>
      <c r="GC310" s="9"/>
      <c r="GD310" s="9"/>
      <c r="GE310" s="9"/>
    </row>
    <row r="311" spans="22:187"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  <c r="FY311" s="9"/>
      <c r="FZ311" s="9"/>
      <c r="GA311" s="9"/>
      <c r="GB311" s="9"/>
      <c r="GC311" s="9"/>
      <c r="GD311" s="9"/>
      <c r="GE311" s="9"/>
    </row>
    <row r="312" spans="22:187"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  <c r="FY312" s="9"/>
      <c r="FZ312" s="9"/>
      <c r="GA312" s="9"/>
      <c r="GB312" s="9"/>
      <c r="GC312" s="9"/>
      <c r="GD312" s="9"/>
      <c r="GE312" s="9"/>
    </row>
    <row r="313" spans="22:187"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  <c r="FY313" s="9"/>
      <c r="FZ313" s="9"/>
      <c r="GA313" s="9"/>
      <c r="GB313" s="9"/>
      <c r="GC313" s="9"/>
      <c r="GD313" s="9"/>
      <c r="GE313" s="9"/>
    </row>
    <row r="314" spans="22:187"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  <c r="FY314" s="9"/>
      <c r="FZ314" s="9"/>
      <c r="GA314" s="9"/>
      <c r="GB314" s="9"/>
      <c r="GC314" s="9"/>
      <c r="GD314" s="9"/>
      <c r="GE314" s="9"/>
    </row>
    <row r="315" spans="22:187"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  <c r="FY315" s="9"/>
      <c r="FZ315" s="9"/>
      <c r="GA315" s="9"/>
      <c r="GB315" s="9"/>
      <c r="GC315" s="9"/>
      <c r="GD315" s="9"/>
      <c r="GE315" s="9"/>
    </row>
    <row r="316" spans="22:187"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  <c r="FY316" s="9"/>
      <c r="FZ316" s="9"/>
      <c r="GA316" s="9"/>
      <c r="GB316" s="9"/>
      <c r="GC316" s="9"/>
      <c r="GD316" s="9"/>
      <c r="GE316" s="9"/>
    </row>
    <row r="317" spans="22:187"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  <c r="FY317" s="9"/>
      <c r="FZ317" s="9"/>
      <c r="GA317" s="9"/>
      <c r="GB317" s="9"/>
      <c r="GC317" s="9"/>
      <c r="GD317" s="9"/>
      <c r="GE317" s="9"/>
    </row>
    <row r="318" spans="22:187"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  <c r="FY318" s="9"/>
      <c r="FZ318" s="9"/>
      <c r="GA318" s="9"/>
      <c r="GB318" s="9"/>
      <c r="GC318" s="9"/>
      <c r="GD318" s="9"/>
      <c r="GE318" s="9"/>
    </row>
    <row r="319" spans="22:187"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  <c r="FY319" s="9"/>
      <c r="FZ319" s="9"/>
      <c r="GA319" s="9"/>
      <c r="GB319" s="9"/>
      <c r="GC319" s="9"/>
      <c r="GD319" s="9"/>
      <c r="GE319" s="9"/>
    </row>
    <row r="320" spans="22:187"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  <c r="FY320" s="9"/>
      <c r="FZ320" s="9"/>
      <c r="GA320" s="9"/>
      <c r="GB320" s="9"/>
      <c r="GC320" s="9"/>
      <c r="GD320" s="9"/>
      <c r="GE320" s="9"/>
    </row>
    <row r="321" spans="22:187"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  <c r="FY321" s="9"/>
      <c r="FZ321" s="9"/>
      <c r="GA321" s="9"/>
      <c r="GB321" s="9"/>
      <c r="GC321" s="9"/>
      <c r="GD321" s="9"/>
      <c r="GE321" s="9"/>
    </row>
    <row r="322" spans="22:187"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  <c r="DK322" s="9"/>
      <c r="DL322" s="9"/>
      <c r="DM322" s="9"/>
      <c r="DN322" s="9"/>
      <c r="DO322" s="9"/>
      <c r="DP322" s="9"/>
      <c r="DQ322" s="9"/>
      <c r="DR322" s="9"/>
      <c r="DS322" s="9"/>
      <c r="DT322" s="9"/>
      <c r="DU322" s="9"/>
      <c r="DV322" s="9"/>
      <c r="DW322" s="9"/>
      <c r="DX322" s="9"/>
      <c r="DY322" s="9"/>
      <c r="DZ322" s="9"/>
      <c r="EA322" s="9"/>
      <c r="EB322" s="9"/>
      <c r="EC322" s="9"/>
      <c r="ED322" s="9"/>
      <c r="EE322" s="9"/>
      <c r="EF322" s="9"/>
      <c r="EG322" s="9"/>
      <c r="EH322" s="9"/>
      <c r="EI322" s="9"/>
      <c r="EJ322" s="9"/>
      <c r="EK322" s="9"/>
      <c r="EL322" s="9"/>
      <c r="EM322" s="9"/>
      <c r="EN322" s="9"/>
      <c r="EO322" s="9"/>
      <c r="EP322" s="9"/>
      <c r="EQ322" s="9"/>
      <c r="ER322" s="9"/>
      <c r="ES322" s="9"/>
      <c r="ET322" s="9"/>
      <c r="EU322" s="9"/>
      <c r="EV322" s="9"/>
      <c r="EW322" s="9"/>
      <c r="EX322" s="9"/>
      <c r="EY322" s="9"/>
      <c r="EZ322" s="9"/>
      <c r="FA322" s="9"/>
      <c r="FB322" s="9"/>
      <c r="FC322" s="9"/>
      <c r="FD322" s="9"/>
      <c r="FE322" s="9"/>
      <c r="FF322" s="9"/>
      <c r="FG322" s="9"/>
      <c r="FH322" s="9"/>
      <c r="FI322" s="9"/>
      <c r="FJ322" s="9"/>
      <c r="FK322" s="9"/>
      <c r="FL322" s="9"/>
      <c r="FM322" s="9"/>
      <c r="FN322" s="9"/>
      <c r="FO322" s="9"/>
      <c r="FP322" s="9"/>
      <c r="FQ322" s="9"/>
      <c r="FR322" s="9"/>
      <c r="FS322" s="9"/>
      <c r="FT322" s="9"/>
      <c r="FU322" s="9"/>
      <c r="FV322" s="9"/>
      <c r="FW322" s="9"/>
      <c r="FX322" s="9"/>
      <c r="FY322" s="9"/>
      <c r="FZ322" s="9"/>
      <c r="GA322" s="9"/>
      <c r="GB322" s="9"/>
      <c r="GC322" s="9"/>
      <c r="GD322" s="9"/>
      <c r="GE322" s="9"/>
    </row>
    <row r="323" spans="22:187"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  <c r="FY323" s="9"/>
      <c r="FZ323" s="9"/>
      <c r="GA323" s="9"/>
      <c r="GB323" s="9"/>
      <c r="GC323" s="9"/>
      <c r="GD323" s="9"/>
      <c r="GE323" s="9"/>
    </row>
    <row r="324" spans="22:187"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  <c r="FY324" s="9"/>
      <c r="FZ324" s="9"/>
      <c r="GA324" s="9"/>
      <c r="GB324" s="9"/>
      <c r="GC324" s="9"/>
      <c r="GD324" s="9"/>
      <c r="GE324" s="9"/>
    </row>
    <row r="325" spans="22:187"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  <c r="FY325" s="9"/>
      <c r="FZ325" s="9"/>
      <c r="GA325" s="9"/>
      <c r="GB325" s="9"/>
      <c r="GC325" s="9"/>
      <c r="GD325" s="9"/>
      <c r="GE325" s="9"/>
    </row>
    <row r="326" spans="22:187"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  <c r="FY326" s="9"/>
      <c r="FZ326" s="9"/>
      <c r="GA326" s="9"/>
      <c r="GB326" s="9"/>
      <c r="GC326" s="9"/>
      <c r="GD326" s="9"/>
      <c r="GE326" s="9"/>
    </row>
    <row r="327" spans="22:187"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  <c r="FY327" s="9"/>
      <c r="FZ327" s="9"/>
      <c r="GA327" s="9"/>
      <c r="GB327" s="9"/>
      <c r="GC327" s="9"/>
      <c r="GD327" s="9"/>
      <c r="GE327" s="9"/>
    </row>
    <row r="328" spans="22:187"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  <c r="FY328" s="9"/>
      <c r="FZ328" s="9"/>
      <c r="GA328" s="9"/>
      <c r="GB328" s="9"/>
      <c r="GC328" s="9"/>
      <c r="GD328" s="9"/>
      <c r="GE328" s="9"/>
    </row>
    <row r="329" spans="22:187"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  <c r="FY329" s="9"/>
      <c r="FZ329" s="9"/>
      <c r="GA329" s="9"/>
      <c r="GB329" s="9"/>
      <c r="GC329" s="9"/>
      <c r="GD329" s="9"/>
      <c r="GE329" s="9"/>
    </row>
    <row r="330" spans="22:187"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  <c r="FY330" s="9"/>
      <c r="FZ330" s="9"/>
      <c r="GA330" s="9"/>
      <c r="GB330" s="9"/>
      <c r="GC330" s="9"/>
      <c r="GD330" s="9"/>
      <c r="GE330" s="9"/>
    </row>
    <row r="331" spans="22:187"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  <c r="GA331" s="9"/>
      <c r="GB331" s="9"/>
      <c r="GC331" s="9"/>
      <c r="GD331" s="9"/>
      <c r="GE331" s="9"/>
    </row>
    <row r="332" spans="22:187"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  <c r="FY332" s="9"/>
      <c r="FZ332" s="9"/>
      <c r="GA332" s="9"/>
      <c r="GB332" s="9"/>
      <c r="GC332" s="9"/>
      <c r="GD332" s="9"/>
      <c r="GE332" s="9"/>
    </row>
    <row r="333" spans="22:187"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</row>
    <row r="334" spans="22:187"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</row>
    <row r="335" spans="22:187"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</row>
    <row r="336" spans="22:187"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  <c r="FY336" s="9"/>
      <c r="FZ336" s="9"/>
      <c r="GA336" s="9"/>
      <c r="GB336" s="9"/>
      <c r="GC336" s="9"/>
      <c r="GD336" s="9"/>
      <c r="GE336" s="9"/>
    </row>
    <row r="337" spans="22:187"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</row>
    <row r="338" spans="22:187"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</row>
    <row r="339" spans="22:187"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</row>
    <row r="340" spans="22:187"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</row>
    <row r="341" spans="22:187"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</row>
    <row r="342" spans="22:187"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</row>
    <row r="343" spans="22:187"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</row>
    <row r="344" spans="22:187"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</row>
    <row r="345" spans="22:187"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</row>
    <row r="346" spans="22:187"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</row>
    <row r="347" spans="22:187"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  <c r="GA347" s="9"/>
      <c r="GB347" s="9"/>
      <c r="GC347" s="9"/>
      <c r="GD347" s="9"/>
      <c r="GE347" s="9"/>
    </row>
    <row r="348" spans="22:187"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  <c r="FY348" s="9"/>
      <c r="FZ348" s="9"/>
      <c r="GA348" s="9"/>
      <c r="GB348" s="9"/>
      <c r="GC348" s="9"/>
      <c r="GD348" s="9"/>
      <c r="GE348" s="9"/>
    </row>
    <row r="349" spans="22:187"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</row>
    <row r="350" spans="22:187"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</row>
    <row r="351" spans="22:187"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  <c r="GB351" s="9"/>
      <c r="GC351" s="9"/>
      <c r="GD351" s="9"/>
      <c r="GE351" s="9"/>
    </row>
    <row r="352" spans="22:187"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  <c r="GA352" s="9"/>
      <c r="GB352" s="9"/>
      <c r="GC352" s="9"/>
      <c r="GD352" s="9"/>
      <c r="GE352" s="9"/>
    </row>
    <row r="353" spans="22:187"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</row>
    <row r="354" spans="22:187"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</row>
    <row r="355" spans="22:187"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</row>
    <row r="356" spans="22:187"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</row>
    <row r="357" spans="22:187"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</row>
    <row r="358" spans="22:187"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</row>
    <row r="359" spans="22:187"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</row>
    <row r="360" spans="22:187"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</row>
    <row r="361" spans="22:187"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</row>
    <row r="362" spans="22:187"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</row>
    <row r="363" spans="22:187"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</row>
    <row r="364" spans="22:187"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</row>
    <row r="365" spans="22:187"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</row>
    <row r="366" spans="22:187"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</row>
    <row r="367" spans="22:187"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</row>
    <row r="368" spans="22:187"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  <c r="FY368" s="9"/>
      <c r="FZ368" s="9"/>
      <c r="GA368" s="9"/>
      <c r="GB368" s="9"/>
      <c r="GC368" s="9"/>
      <c r="GD368" s="9"/>
      <c r="GE368" s="9"/>
    </row>
    <row r="369" spans="22:187"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  <c r="FY369" s="9"/>
      <c r="FZ369" s="9"/>
      <c r="GA369" s="9"/>
      <c r="GB369" s="9"/>
      <c r="GC369" s="9"/>
      <c r="GD369" s="9"/>
      <c r="GE369" s="9"/>
    </row>
    <row r="370" spans="22:187"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  <c r="FY370" s="9"/>
      <c r="FZ370" s="9"/>
      <c r="GA370" s="9"/>
      <c r="GB370" s="9"/>
      <c r="GC370" s="9"/>
      <c r="GD370" s="9"/>
      <c r="GE370" s="9"/>
    </row>
    <row r="371" spans="22:187"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  <c r="GA371" s="9"/>
      <c r="GB371" s="9"/>
      <c r="GC371" s="9"/>
      <c r="GD371" s="9"/>
      <c r="GE371" s="9"/>
    </row>
    <row r="372" spans="22:187"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  <c r="FY372" s="9"/>
      <c r="FZ372" s="9"/>
      <c r="GA372" s="9"/>
      <c r="GB372" s="9"/>
      <c r="GC372" s="9"/>
      <c r="GD372" s="9"/>
      <c r="GE372" s="9"/>
    </row>
    <row r="373" spans="22:187"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  <c r="FY373" s="9"/>
      <c r="FZ373" s="9"/>
      <c r="GA373" s="9"/>
      <c r="GB373" s="9"/>
      <c r="GC373" s="9"/>
      <c r="GD373" s="9"/>
      <c r="GE373" s="9"/>
    </row>
    <row r="374" spans="22:187"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  <c r="GA374" s="9"/>
      <c r="GB374" s="9"/>
      <c r="GC374" s="9"/>
      <c r="GD374" s="9"/>
      <c r="GE374" s="9"/>
    </row>
    <row r="375" spans="22:187"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  <c r="GA375" s="9"/>
      <c r="GB375" s="9"/>
      <c r="GC375" s="9"/>
      <c r="GD375" s="9"/>
      <c r="GE375" s="9"/>
    </row>
    <row r="376" spans="22:187"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  <c r="GB376" s="9"/>
      <c r="GC376" s="9"/>
      <c r="GD376" s="9"/>
      <c r="GE376" s="9"/>
    </row>
    <row r="377" spans="22:187"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  <c r="GA377" s="9"/>
      <c r="GB377" s="9"/>
      <c r="GC377" s="9"/>
      <c r="GD377" s="9"/>
      <c r="GE377" s="9"/>
    </row>
    <row r="378" spans="22:187"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</row>
    <row r="379" spans="22:187"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</row>
    <row r="380" spans="22:187"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</row>
    <row r="381" spans="22:187"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</row>
    <row r="382" spans="22:187"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</row>
    <row r="383" spans="22:187"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</row>
    <row r="384" spans="22:187"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</row>
    <row r="385" spans="22:187"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</row>
    <row r="386" spans="22:187"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</row>
    <row r="387" spans="22:187"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</row>
    <row r="388" spans="22:187"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  <c r="GA388" s="9"/>
      <c r="GB388" s="9"/>
      <c r="GC388" s="9"/>
      <c r="GD388" s="9"/>
      <c r="GE388" s="9"/>
    </row>
    <row r="389" spans="22:187"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</row>
    <row r="390" spans="22:187"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</row>
    <row r="391" spans="22:187"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</row>
    <row r="392" spans="22:187"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  <c r="FF392" s="9"/>
      <c r="FG392" s="9"/>
      <c r="FH392" s="9"/>
      <c r="FI392" s="9"/>
      <c r="FJ392" s="9"/>
      <c r="FK392" s="9"/>
      <c r="FL392" s="9"/>
      <c r="FM392" s="9"/>
      <c r="FN392" s="9"/>
      <c r="FO392" s="9"/>
      <c r="FP392" s="9"/>
      <c r="FQ392" s="9"/>
      <c r="FR392" s="9"/>
      <c r="FS392" s="9"/>
      <c r="FT392" s="9"/>
      <c r="FU392" s="9"/>
      <c r="FV392" s="9"/>
      <c r="FW392" s="9"/>
      <c r="FX392" s="9"/>
      <c r="FY392" s="9"/>
      <c r="FZ392" s="9"/>
      <c r="GA392" s="9"/>
      <c r="GB392" s="9"/>
      <c r="GC392" s="9"/>
      <c r="GD392" s="9"/>
      <c r="GE392" s="9"/>
    </row>
    <row r="393" spans="22:187"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</row>
    <row r="394" spans="22:187"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</row>
    <row r="395" spans="22:187"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</row>
    <row r="396" spans="22:187"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</row>
    <row r="397" spans="22:187"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</row>
    <row r="398" spans="22:187"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</row>
    <row r="399" spans="22:187"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</row>
    <row r="400" spans="22:187"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</row>
    <row r="401" spans="22:187"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</row>
    <row r="402" spans="22:187"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</row>
    <row r="403" spans="22:187"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</row>
    <row r="404" spans="22:187"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</row>
    <row r="405" spans="22:187"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</row>
    <row r="406" spans="22:187"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</row>
    <row r="407" spans="22:187"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</row>
    <row r="408" spans="22:187"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</row>
    <row r="409" spans="22:187"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</row>
    <row r="410" spans="22:187"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</row>
    <row r="411" spans="22:187"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</row>
    <row r="412" spans="22:187"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  <c r="DF412" s="9"/>
      <c r="DG412" s="9"/>
      <c r="DH412" s="9"/>
      <c r="DI412" s="9"/>
      <c r="DJ412" s="9"/>
      <c r="DK412" s="9"/>
      <c r="DL412" s="9"/>
      <c r="DM412" s="9"/>
      <c r="DN412" s="9"/>
      <c r="DO412" s="9"/>
      <c r="DP412" s="9"/>
      <c r="DQ412" s="9"/>
      <c r="DR412" s="9"/>
      <c r="DS412" s="9"/>
      <c r="DT412" s="9"/>
      <c r="DU412" s="9"/>
      <c r="DV412" s="9"/>
      <c r="DW412" s="9"/>
      <c r="DX412" s="9"/>
      <c r="DY412" s="9"/>
      <c r="DZ412" s="9"/>
      <c r="EA412" s="9"/>
      <c r="EB412" s="9"/>
      <c r="EC412" s="9"/>
      <c r="ED412" s="9"/>
      <c r="EE412" s="9"/>
      <c r="EF412" s="9"/>
      <c r="EG412" s="9"/>
      <c r="EH412" s="9"/>
      <c r="EI412" s="9"/>
      <c r="EJ412" s="9"/>
      <c r="EK412" s="9"/>
      <c r="EL412" s="9"/>
      <c r="EM412" s="9"/>
      <c r="EN412" s="9"/>
      <c r="EO412" s="9"/>
      <c r="EP412" s="9"/>
      <c r="EQ412" s="9"/>
      <c r="ER412" s="9"/>
      <c r="ES412" s="9"/>
      <c r="ET412" s="9"/>
      <c r="EU412" s="9"/>
      <c r="EV412" s="9"/>
      <c r="EW412" s="9"/>
      <c r="EX412" s="9"/>
      <c r="EY412" s="9"/>
      <c r="EZ412" s="9"/>
      <c r="FA412" s="9"/>
      <c r="FB412" s="9"/>
      <c r="FC412" s="9"/>
      <c r="FD412" s="9"/>
      <c r="FE412" s="9"/>
      <c r="FF412" s="9"/>
      <c r="FG412" s="9"/>
      <c r="FH412" s="9"/>
      <c r="FI412" s="9"/>
      <c r="FJ412" s="9"/>
      <c r="FK412" s="9"/>
      <c r="FL412" s="9"/>
      <c r="FM412" s="9"/>
      <c r="FN412" s="9"/>
      <c r="FO412" s="9"/>
      <c r="FP412" s="9"/>
      <c r="FQ412" s="9"/>
      <c r="FR412" s="9"/>
      <c r="FS412" s="9"/>
      <c r="FT412" s="9"/>
      <c r="FU412" s="9"/>
      <c r="FV412" s="9"/>
      <c r="FW412" s="9"/>
      <c r="FX412" s="9"/>
      <c r="FY412" s="9"/>
      <c r="FZ412" s="9"/>
      <c r="GA412" s="9"/>
      <c r="GB412" s="9"/>
      <c r="GC412" s="9"/>
      <c r="GD412" s="9"/>
      <c r="GE412" s="9"/>
    </row>
    <row r="413" spans="22:187"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</row>
    <row r="414" spans="22:187"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</row>
    <row r="415" spans="22:187"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</row>
    <row r="416" spans="22:187"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  <c r="DZ416" s="9"/>
      <c r="EA416" s="9"/>
      <c r="EB416" s="9"/>
      <c r="EC416" s="9"/>
      <c r="ED416" s="9"/>
      <c r="EE416" s="9"/>
      <c r="EF416" s="9"/>
      <c r="EG416" s="9"/>
      <c r="EH416" s="9"/>
      <c r="EI416" s="9"/>
      <c r="EJ416" s="9"/>
      <c r="EK416" s="9"/>
      <c r="EL416" s="9"/>
      <c r="EM416" s="9"/>
      <c r="EN416" s="9"/>
      <c r="EO416" s="9"/>
      <c r="EP416" s="9"/>
      <c r="EQ416" s="9"/>
      <c r="ER416" s="9"/>
      <c r="ES416" s="9"/>
      <c r="ET416" s="9"/>
      <c r="EU416" s="9"/>
      <c r="EV416" s="9"/>
      <c r="EW416" s="9"/>
      <c r="EX416" s="9"/>
      <c r="EY416" s="9"/>
      <c r="EZ416" s="9"/>
      <c r="FA416" s="9"/>
      <c r="FB416" s="9"/>
      <c r="FC416" s="9"/>
      <c r="FD416" s="9"/>
      <c r="FE416" s="9"/>
      <c r="FF416" s="9"/>
      <c r="FG416" s="9"/>
      <c r="FH416" s="9"/>
      <c r="FI416" s="9"/>
      <c r="FJ416" s="9"/>
      <c r="FK416" s="9"/>
      <c r="FL416" s="9"/>
      <c r="FM416" s="9"/>
      <c r="FN416" s="9"/>
      <c r="FO416" s="9"/>
      <c r="FP416" s="9"/>
      <c r="FQ416" s="9"/>
      <c r="FR416" s="9"/>
      <c r="FS416" s="9"/>
      <c r="FT416" s="9"/>
      <c r="FU416" s="9"/>
      <c r="FV416" s="9"/>
      <c r="FW416" s="9"/>
      <c r="FX416" s="9"/>
      <c r="FY416" s="9"/>
      <c r="FZ416" s="9"/>
      <c r="GA416" s="9"/>
      <c r="GB416" s="9"/>
      <c r="GC416" s="9"/>
      <c r="GD416" s="9"/>
      <c r="GE416" s="9"/>
    </row>
    <row r="417" spans="22:187"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</row>
    <row r="418" spans="22:187"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</row>
    <row r="419" spans="22:187"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</row>
    <row r="420" spans="22:187"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</row>
    <row r="421" spans="22:187"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</row>
    <row r="422" spans="22:187"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</row>
    <row r="423" spans="22:187"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</row>
    <row r="424" spans="22:187"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</row>
    <row r="425" spans="22:187"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</row>
    <row r="426" spans="22:187"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</row>
    <row r="427" spans="22:187"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</row>
    <row r="428" spans="22:187"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</row>
    <row r="429" spans="22:187"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</row>
    <row r="430" spans="22:187"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</row>
    <row r="431" spans="22:187"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</row>
    <row r="432" spans="22:187"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</row>
    <row r="433" spans="22:187"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</row>
    <row r="434" spans="22:187"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</row>
    <row r="435" spans="22:187"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</row>
    <row r="436" spans="22:187"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</row>
    <row r="437" spans="22:187"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</row>
    <row r="438" spans="22:187"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</row>
    <row r="439" spans="22:187"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</row>
    <row r="440" spans="22:187"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</row>
    <row r="441" spans="22:187"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</row>
    <row r="442" spans="22:187"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9"/>
      <c r="BV442" s="9"/>
      <c r="BW442" s="9"/>
      <c r="BX442" s="9"/>
      <c r="BY442" s="9"/>
      <c r="BZ442" s="9"/>
      <c r="CA442" s="9"/>
      <c r="CB442" s="9"/>
      <c r="CC442" s="9"/>
      <c r="CD442" s="9"/>
      <c r="CE442" s="9"/>
      <c r="CF442" s="9"/>
      <c r="CG442" s="9"/>
      <c r="CH442" s="9"/>
      <c r="CI442" s="9"/>
      <c r="CJ442" s="9"/>
      <c r="CK442" s="9"/>
      <c r="CL442" s="9"/>
      <c r="CM442" s="9"/>
      <c r="CN442" s="9"/>
      <c r="CO442" s="9"/>
      <c r="CP442" s="9"/>
      <c r="CQ442" s="9"/>
      <c r="CR442" s="9"/>
      <c r="CS442" s="9"/>
      <c r="CT442" s="9"/>
      <c r="CU442" s="9"/>
      <c r="CV442" s="9"/>
      <c r="CW442" s="9"/>
      <c r="CX442" s="9"/>
      <c r="CY442" s="9"/>
      <c r="CZ442" s="9"/>
      <c r="DA442" s="9"/>
      <c r="DB442" s="9"/>
      <c r="DC442" s="9"/>
      <c r="DD442" s="9"/>
      <c r="DE442" s="9"/>
      <c r="DF442" s="9"/>
      <c r="DG442" s="9"/>
      <c r="DH442" s="9"/>
      <c r="DI442" s="9"/>
      <c r="DJ442" s="9"/>
      <c r="DK442" s="9"/>
      <c r="DL442" s="9"/>
      <c r="DM442" s="9"/>
      <c r="DN442" s="9"/>
      <c r="DO442" s="9"/>
      <c r="DP442" s="9"/>
      <c r="DQ442" s="9"/>
      <c r="DR442" s="9"/>
      <c r="DS442" s="9"/>
      <c r="DT442" s="9"/>
      <c r="DU442" s="9"/>
      <c r="DV442" s="9"/>
      <c r="DW442" s="9"/>
      <c r="DX442" s="9"/>
      <c r="DY442" s="9"/>
      <c r="DZ442" s="9"/>
      <c r="EA442" s="9"/>
      <c r="EB442" s="9"/>
      <c r="EC442" s="9"/>
      <c r="ED442" s="9"/>
      <c r="EE442" s="9"/>
      <c r="EF442" s="9"/>
      <c r="EG442" s="9"/>
      <c r="EH442" s="9"/>
      <c r="EI442" s="9"/>
      <c r="EJ442" s="9"/>
      <c r="EK442" s="9"/>
      <c r="EL442" s="9"/>
      <c r="EM442" s="9"/>
      <c r="EN442" s="9"/>
      <c r="EO442" s="9"/>
      <c r="EP442" s="9"/>
      <c r="EQ442" s="9"/>
      <c r="ER442" s="9"/>
      <c r="ES442" s="9"/>
      <c r="ET442" s="9"/>
      <c r="EU442" s="9"/>
      <c r="EV442" s="9"/>
      <c r="EW442" s="9"/>
      <c r="EX442" s="9"/>
      <c r="EY442" s="9"/>
      <c r="EZ442" s="9"/>
      <c r="FA442" s="9"/>
      <c r="FB442" s="9"/>
      <c r="FC442" s="9"/>
      <c r="FD442" s="9"/>
      <c r="FE442" s="9"/>
      <c r="FF442" s="9"/>
      <c r="FG442" s="9"/>
      <c r="FH442" s="9"/>
      <c r="FI442" s="9"/>
      <c r="FJ442" s="9"/>
      <c r="FK442" s="9"/>
      <c r="FL442" s="9"/>
      <c r="FM442" s="9"/>
      <c r="FN442" s="9"/>
      <c r="FO442" s="9"/>
      <c r="FP442" s="9"/>
      <c r="FQ442" s="9"/>
      <c r="FR442" s="9"/>
      <c r="FS442" s="9"/>
      <c r="FT442" s="9"/>
      <c r="FU442" s="9"/>
      <c r="FV442" s="9"/>
      <c r="FW442" s="9"/>
      <c r="FX442" s="9"/>
      <c r="FY442" s="9"/>
      <c r="FZ442" s="9"/>
      <c r="GA442" s="9"/>
      <c r="GB442" s="9"/>
      <c r="GC442" s="9"/>
      <c r="GD442" s="9"/>
      <c r="GE442" s="9"/>
    </row>
    <row r="443" spans="22:187"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</row>
    <row r="444" spans="22:187"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</row>
    <row r="445" spans="22:187"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9"/>
      <c r="BV445" s="9"/>
      <c r="BW445" s="9"/>
      <c r="BX445" s="9"/>
      <c r="BY445" s="9"/>
      <c r="BZ445" s="9"/>
      <c r="CA445" s="9"/>
      <c r="CB445" s="9"/>
      <c r="CC445" s="9"/>
      <c r="CD445" s="9"/>
      <c r="CE445" s="9"/>
      <c r="CF445" s="9"/>
      <c r="CG445" s="9"/>
      <c r="CH445" s="9"/>
      <c r="CI445" s="9"/>
      <c r="CJ445" s="9"/>
      <c r="CK445" s="9"/>
      <c r="CL445" s="9"/>
      <c r="CM445" s="9"/>
      <c r="CN445" s="9"/>
      <c r="CO445" s="9"/>
      <c r="CP445" s="9"/>
      <c r="CQ445" s="9"/>
      <c r="CR445" s="9"/>
      <c r="CS445" s="9"/>
      <c r="CT445" s="9"/>
      <c r="CU445" s="9"/>
      <c r="CV445" s="9"/>
      <c r="CW445" s="9"/>
      <c r="CX445" s="9"/>
      <c r="CY445" s="9"/>
      <c r="CZ445" s="9"/>
      <c r="DA445" s="9"/>
      <c r="DB445" s="9"/>
      <c r="DC445" s="9"/>
      <c r="DD445" s="9"/>
      <c r="DE445" s="9"/>
      <c r="DF445" s="9"/>
      <c r="DG445" s="9"/>
      <c r="DH445" s="9"/>
      <c r="DI445" s="9"/>
      <c r="DJ445" s="9"/>
      <c r="DK445" s="9"/>
      <c r="DL445" s="9"/>
      <c r="DM445" s="9"/>
      <c r="DN445" s="9"/>
      <c r="DO445" s="9"/>
      <c r="DP445" s="9"/>
      <c r="DQ445" s="9"/>
      <c r="DR445" s="9"/>
      <c r="DS445" s="9"/>
      <c r="DT445" s="9"/>
      <c r="DU445" s="9"/>
      <c r="DV445" s="9"/>
      <c r="DW445" s="9"/>
      <c r="DX445" s="9"/>
      <c r="DY445" s="9"/>
      <c r="DZ445" s="9"/>
      <c r="EA445" s="9"/>
      <c r="EB445" s="9"/>
      <c r="EC445" s="9"/>
      <c r="ED445" s="9"/>
      <c r="EE445" s="9"/>
      <c r="EF445" s="9"/>
      <c r="EG445" s="9"/>
      <c r="EH445" s="9"/>
      <c r="EI445" s="9"/>
      <c r="EJ445" s="9"/>
      <c r="EK445" s="9"/>
      <c r="EL445" s="9"/>
      <c r="EM445" s="9"/>
      <c r="EN445" s="9"/>
      <c r="EO445" s="9"/>
      <c r="EP445" s="9"/>
      <c r="EQ445" s="9"/>
      <c r="ER445" s="9"/>
      <c r="ES445" s="9"/>
      <c r="ET445" s="9"/>
      <c r="EU445" s="9"/>
      <c r="EV445" s="9"/>
      <c r="EW445" s="9"/>
      <c r="EX445" s="9"/>
      <c r="EY445" s="9"/>
      <c r="EZ445" s="9"/>
      <c r="FA445" s="9"/>
      <c r="FB445" s="9"/>
      <c r="FC445" s="9"/>
      <c r="FD445" s="9"/>
      <c r="FE445" s="9"/>
      <c r="FF445" s="9"/>
      <c r="FG445" s="9"/>
      <c r="FH445" s="9"/>
      <c r="FI445" s="9"/>
      <c r="FJ445" s="9"/>
      <c r="FK445" s="9"/>
      <c r="FL445" s="9"/>
      <c r="FM445" s="9"/>
      <c r="FN445" s="9"/>
      <c r="FO445" s="9"/>
      <c r="FP445" s="9"/>
      <c r="FQ445" s="9"/>
      <c r="FR445" s="9"/>
      <c r="FS445" s="9"/>
      <c r="FT445" s="9"/>
      <c r="FU445" s="9"/>
      <c r="FV445" s="9"/>
      <c r="FW445" s="9"/>
      <c r="FX445" s="9"/>
      <c r="FY445" s="9"/>
      <c r="FZ445" s="9"/>
      <c r="GA445" s="9"/>
      <c r="GB445" s="9"/>
      <c r="GC445" s="9"/>
      <c r="GD445" s="9"/>
      <c r="GE445" s="9"/>
    </row>
    <row r="446" spans="22:187"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9"/>
      <c r="BV446" s="9"/>
      <c r="BW446" s="9"/>
      <c r="BX446" s="9"/>
      <c r="BY446" s="9"/>
      <c r="BZ446" s="9"/>
      <c r="CA446" s="9"/>
      <c r="CB446" s="9"/>
      <c r="CC446" s="9"/>
      <c r="CD446" s="9"/>
      <c r="CE446" s="9"/>
      <c r="CF446" s="9"/>
      <c r="CG446" s="9"/>
      <c r="CH446" s="9"/>
      <c r="CI446" s="9"/>
      <c r="CJ446" s="9"/>
      <c r="CK446" s="9"/>
      <c r="CL446" s="9"/>
      <c r="CM446" s="9"/>
      <c r="CN446" s="9"/>
      <c r="CO446" s="9"/>
      <c r="CP446" s="9"/>
      <c r="CQ446" s="9"/>
      <c r="CR446" s="9"/>
      <c r="CS446" s="9"/>
      <c r="CT446" s="9"/>
      <c r="CU446" s="9"/>
      <c r="CV446" s="9"/>
      <c r="CW446" s="9"/>
      <c r="CX446" s="9"/>
      <c r="CY446" s="9"/>
      <c r="CZ446" s="9"/>
      <c r="DA446" s="9"/>
      <c r="DB446" s="9"/>
      <c r="DC446" s="9"/>
      <c r="DD446" s="9"/>
      <c r="DE446" s="9"/>
      <c r="DF446" s="9"/>
      <c r="DG446" s="9"/>
      <c r="DH446" s="9"/>
      <c r="DI446" s="9"/>
      <c r="DJ446" s="9"/>
      <c r="DK446" s="9"/>
      <c r="DL446" s="9"/>
      <c r="DM446" s="9"/>
      <c r="DN446" s="9"/>
      <c r="DO446" s="9"/>
      <c r="DP446" s="9"/>
      <c r="DQ446" s="9"/>
      <c r="DR446" s="9"/>
      <c r="DS446" s="9"/>
      <c r="DT446" s="9"/>
      <c r="DU446" s="9"/>
      <c r="DV446" s="9"/>
      <c r="DW446" s="9"/>
      <c r="DX446" s="9"/>
      <c r="DY446" s="9"/>
      <c r="DZ446" s="9"/>
      <c r="EA446" s="9"/>
      <c r="EB446" s="9"/>
      <c r="EC446" s="9"/>
      <c r="ED446" s="9"/>
      <c r="EE446" s="9"/>
      <c r="EF446" s="9"/>
      <c r="EG446" s="9"/>
      <c r="EH446" s="9"/>
      <c r="EI446" s="9"/>
      <c r="EJ446" s="9"/>
      <c r="EK446" s="9"/>
      <c r="EL446" s="9"/>
      <c r="EM446" s="9"/>
      <c r="EN446" s="9"/>
      <c r="EO446" s="9"/>
      <c r="EP446" s="9"/>
      <c r="EQ446" s="9"/>
      <c r="ER446" s="9"/>
      <c r="ES446" s="9"/>
      <c r="ET446" s="9"/>
      <c r="EU446" s="9"/>
      <c r="EV446" s="9"/>
      <c r="EW446" s="9"/>
      <c r="EX446" s="9"/>
      <c r="EY446" s="9"/>
      <c r="EZ446" s="9"/>
      <c r="FA446" s="9"/>
      <c r="FB446" s="9"/>
      <c r="FC446" s="9"/>
      <c r="FD446" s="9"/>
      <c r="FE446" s="9"/>
      <c r="FF446" s="9"/>
      <c r="FG446" s="9"/>
      <c r="FH446" s="9"/>
      <c r="FI446" s="9"/>
      <c r="FJ446" s="9"/>
      <c r="FK446" s="9"/>
      <c r="FL446" s="9"/>
      <c r="FM446" s="9"/>
      <c r="FN446" s="9"/>
      <c r="FO446" s="9"/>
      <c r="FP446" s="9"/>
      <c r="FQ446" s="9"/>
      <c r="FR446" s="9"/>
      <c r="FS446" s="9"/>
      <c r="FT446" s="9"/>
      <c r="FU446" s="9"/>
      <c r="FV446" s="9"/>
      <c r="FW446" s="9"/>
      <c r="FX446" s="9"/>
      <c r="FY446" s="9"/>
      <c r="FZ446" s="9"/>
      <c r="GA446" s="9"/>
      <c r="GB446" s="9"/>
      <c r="GC446" s="9"/>
      <c r="GD446" s="9"/>
      <c r="GE446" s="9"/>
    </row>
    <row r="447" spans="22:187"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9"/>
      <c r="BV447" s="9"/>
      <c r="BW447" s="9"/>
      <c r="BX447" s="9"/>
      <c r="BY447" s="9"/>
      <c r="BZ447" s="9"/>
      <c r="CA447" s="9"/>
      <c r="CB447" s="9"/>
      <c r="CC447" s="9"/>
      <c r="CD447" s="9"/>
      <c r="CE447" s="9"/>
      <c r="CF447" s="9"/>
      <c r="CG447" s="9"/>
      <c r="CH447" s="9"/>
      <c r="CI447" s="9"/>
      <c r="CJ447" s="9"/>
      <c r="CK447" s="9"/>
      <c r="CL447" s="9"/>
      <c r="CM447" s="9"/>
      <c r="CN447" s="9"/>
      <c r="CO447" s="9"/>
      <c r="CP447" s="9"/>
      <c r="CQ447" s="9"/>
      <c r="CR447" s="9"/>
      <c r="CS447" s="9"/>
      <c r="CT447" s="9"/>
      <c r="CU447" s="9"/>
      <c r="CV447" s="9"/>
      <c r="CW447" s="9"/>
      <c r="CX447" s="9"/>
      <c r="CY447" s="9"/>
      <c r="CZ447" s="9"/>
      <c r="DA447" s="9"/>
      <c r="DB447" s="9"/>
      <c r="DC447" s="9"/>
      <c r="DD447" s="9"/>
      <c r="DE447" s="9"/>
      <c r="DF447" s="9"/>
      <c r="DG447" s="9"/>
      <c r="DH447" s="9"/>
      <c r="DI447" s="9"/>
      <c r="DJ447" s="9"/>
      <c r="DK447" s="9"/>
      <c r="DL447" s="9"/>
      <c r="DM447" s="9"/>
      <c r="DN447" s="9"/>
      <c r="DO447" s="9"/>
      <c r="DP447" s="9"/>
      <c r="DQ447" s="9"/>
      <c r="DR447" s="9"/>
      <c r="DS447" s="9"/>
      <c r="DT447" s="9"/>
      <c r="DU447" s="9"/>
      <c r="DV447" s="9"/>
      <c r="DW447" s="9"/>
      <c r="DX447" s="9"/>
      <c r="DY447" s="9"/>
      <c r="DZ447" s="9"/>
      <c r="EA447" s="9"/>
      <c r="EB447" s="9"/>
      <c r="EC447" s="9"/>
      <c r="ED447" s="9"/>
      <c r="EE447" s="9"/>
      <c r="EF447" s="9"/>
      <c r="EG447" s="9"/>
      <c r="EH447" s="9"/>
      <c r="EI447" s="9"/>
      <c r="EJ447" s="9"/>
      <c r="EK447" s="9"/>
      <c r="EL447" s="9"/>
      <c r="EM447" s="9"/>
      <c r="EN447" s="9"/>
      <c r="EO447" s="9"/>
      <c r="EP447" s="9"/>
      <c r="EQ447" s="9"/>
      <c r="ER447" s="9"/>
      <c r="ES447" s="9"/>
      <c r="ET447" s="9"/>
      <c r="EU447" s="9"/>
      <c r="EV447" s="9"/>
      <c r="EW447" s="9"/>
      <c r="EX447" s="9"/>
      <c r="EY447" s="9"/>
      <c r="EZ447" s="9"/>
      <c r="FA447" s="9"/>
      <c r="FB447" s="9"/>
      <c r="FC447" s="9"/>
      <c r="FD447" s="9"/>
      <c r="FE447" s="9"/>
      <c r="FF447" s="9"/>
      <c r="FG447" s="9"/>
      <c r="FH447" s="9"/>
      <c r="FI447" s="9"/>
      <c r="FJ447" s="9"/>
      <c r="FK447" s="9"/>
      <c r="FL447" s="9"/>
      <c r="FM447" s="9"/>
      <c r="FN447" s="9"/>
      <c r="FO447" s="9"/>
      <c r="FP447" s="9"/>
      <c r="FQ447" s="9"/>
      <c r="FR447" s="9"/>
      <c r="FS447" s="9"/>
      <c r="FT447" s="9"/>
      <c r="FU447" s="9"/>
      <c r="FV447" s="9"/>
      <c r="FW447" s="9"/>
      <c r="FX447" s="9"/>
      <c r="FY447" s="9"/>
      <c r="FZ447" s="9"/>
      <c r="GA447" s="9"/>
      <c r="GB447" s="9"/>
      <c r="GC447" s="9"/>
      <c r="GD447" s="9"/>
      <c r="GE447" s="9"/>
    </row>
    <row r="448" spans="22:187"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  <c r="DZ448" s="9"/>
      <c r="EA448" s="9"/>
      <c r="EB448" s="9"/>
      <c r="EC448" s="9"/>
      <c r="ED448" s="9"/>
      <c r="EE448" s="9"/>
      <c r="EF448" s="9"/>
      <c r="EG448" s="9"/>
      <c r="EH448" s="9"/>
      <c r="EI448" s="9"/>
      <c r="EJ448" s="9"/>
      <c r="EK448" s="9"/>
      <c r="EL448" s="9"/>
      <c r="EM448" s="9"/>
      <c r="EN448" s="9"/>
      <c r="EO448" s="9"/>
      <c r="EP448" s="9"/>
      <c r="EQ448" s="9"/>
      <c r="ER448" s="9"/>
      <c r="ES448" s="9"/>
      <c r="ET448" s="9"/>
      <c r="EU448" s="9"/>
      <c r="EV448" s="9"/>
      <c r="EW448" s="9"/>
      <c r="EX448" s="9"/>
      <c r="EY448" s="9"/>
      <c r="EZ448" s="9"/>
      <c r="FA448" s="9"/>
      <c r="FB448" s="9"/>
      <c r="FC448" s="9"/>
      <c r="FD448" s="9"/>
      <c r="FE448" s="9"/>
      <c r="FF448" s="9"/>
      <c r="FG448" s="9"/>
      <c r="FH448" s="9"/>
      <c r="FI448" s="9"/>
      <c r="FJ448" s="9"/>
      <c r="FK448" s="9"/>
      <c r="FL448" s="9"/>
      <c r="FM448" s="9"/>
      <c r="FN448" s="9"/>
      <c r="FO448" s="9"/>
      <c r="FP448" s="9"/>
      <c r="FQ448" s="9"/>
      <c r="FR448" s="9"/>
      <c r="FS448" s="9"/>
      <c r="FT448" s="9"/>
      <c r="FU448" s="9"/>
      <c r="FV448" s="9"/>
      <c r="FW448" s="9"/>
      <c r="FX448" s="9"/>
      <c r="FY448" s="9"/>
      <c r="FZ448" s="9"/>
      <c r="GA448" s="9"/>
      <c r="GB448" s="9"/>
      <c r="GC448" s="9"/>
      <c r="GD448" s="9"/>
      <c r="GE448" s="9"/>
    </row>
    <row r="449" spans="22:187"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9"/>
      <c r="BV449" s="9"/>
      <c r="BW449" s="9"/>
      <c r="BX449" s="9"/>
      <c r="BY449" s="9"/>
      <c r="BZ449" s="9"/>
      <c r="CA449" s="9"/>
      <c r="CB449" s="9"/>
      <c r="CC449" s="9"/>
      <c r="CD449" s="9"/>
      <c r="CE449" s="9"/>
      <c r="CF449" s="9"/>
      <c r="CG449" s="9"/>
      <c r="CH449" s="9"/>
      <c r="CI449" s="9"/>
      <c r="CJ449" s="9"/>
      <c r="CK449" s="9"/>
      <c r="CL449" s="9"/>
      <c r="CM449" s="9"/>
      <c r="CN449" s="9"/>
      <c r="CO449" s="9"/>
      <c r="CP449" s="9"/>
      <c r="CQ449" s="9"/>
      <c r="CR449" s="9"/>
      <c r="CS449" s="9"/>
      <c r="CT449" s="9"/>
      <c r="CU449" s="9"/>
      <c r="CV449" s="9"/>
      <c r="CW449" s="9"/>
      <c r="CX449" s="9"/>
      <c r="CY449" s="9"/>
      <c r="CZ449" s="9"/>
      <c r="DA449" s="9"/>
      <c r="DB449" s="9"/>
      <c r="DC449" s="9"/>
      <c r="DD449" s="9"/>
      <c r="DE449" s="9"/>
      <c r="DF449" s="9"/>
      <c r="DG449" s="9"/>
      <c r="DH449" s="9"/>
      <c r="DI449" s="9"/>
      <c r="DJ449" s="9"/>
      <c r="DK449" s="9"/>
      <c r="DL449" s="9"/>
      <c r="DM449" s="9"/>
      <c r="DN449" s="9"/>
      <c r="DO449" s="9"/>
      <c r="DP449" s="9"/>
      <c r="DQ449" s="9"/>
      <c r="DR449" s="9"/>
      <c r="DS449" s="9"/>
      <c r="DT449" s="9"/>
      <c r="DU449" s="9"/>
      <c r="DV449" s="9"/>
      <c r="DW449" s="9"/>
      <c r="DX449" s="9"/>
      <c r="DY449" s="9"/>
      <c r="DZ449" s="9"/>
      <c r="EA449" s="9"/>
      <c r="EB449" s="9"/>
      <c r="EC449" s="9"/>
      <c r="ED449" s="9"/>
      <c r="EE449" s="9"/>
      <c r="EF449" s="9"/>
      <c r="EG449" s="9"/>
      <c r="EH449" s="9"/>
      <c r="EI449" s="9"/>
      <c r="EJ449" s="9"/>
      <c r="EK449" s="9"/>
      <c r="EL449" s="9"/>
      <c r="EM449" s="9"/>
      <c r="EN449" s="9"/>
      <c r="EO449" s="9"/>
      <c r="EP449" s="9"/>
      <c r="EQ449" s="9"/>
      <c r="ER449" s="9"/>
      <c r="ES449" s="9"/>
      <c r="ET449" s="9"/>
      <c r="EU449" s="9"/>
      <c r="EV449" s="9"/>
      <c r="EW449" s="9"/>
      <c r="EX449" s="9"/>
      <c r="EY449" s="9"/>
      <c r="EZ449" s="9"/>
      <c r="FA449" s="9"/>
      <c r="FB449" s="9"/>
      <c r="FC449" s="9"/>
      <c r="FD449" s="9"/>
      <c r="FE449" s="9"/>
      <c r="FF449" s="9"/>
      <c r="FG449" s="9"/>
      <c r="FH449" s="9"/>
      <c r="FI449" s="9"/>
      <c r="FJ449" s="9"/>
      <c r="FK449" s="9"/>
      <c r="FL449" s="9"/>
      <c r="FM449" s="9"/>
      <c r="FN449" s="9"/>
      <c r="FO449" s="9"/>
      <c r="FP449" s="9"/>
      <c r="FQ449" s="9"/>
      <c r="FR449" s="9"/>
      <c r="FS449" s="9"/>
      <c r="FT449" s="9"/>
      <c r="FU449" s="9"/>
      <c r="FV449" s="9"/>
      <c r="FW449" s="9"/>
      <c r="FX449" s="9"/>
      <c r="FY449" s="9"/>
      <c r="FZ449" s="9"/>
      <c r="GA449" s="9"/>
      <c r="GB449" s="9"/>
      <c r="GC449" s="9"/>
      <c r="GD449" s="9"/>
      <c r="GE449" s="9"/>
    </row>
    <row r="450" spans="22:187"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9"/>
      <c r="BV450" s="9"/>
      <c r="BW450" s="9"/>
      <c r="BX450" s="9"/>
      <c r="BY450" s="9"/>
      <c r="BZ450" s="9"/>
      <c r="CA450" s="9"/>
      <c r="CB450" s="9"/>
      <c r="CC450" s="9"/>
      <c r="CD450" s="9"/>
      <c r="CE450" s="9"/>
      <c r="CF450" s="9"/>
      <c r="CG450" s="9"/>
      <c r="CH450" s="9"/>
      <c r="CI450" s="9"/>
      <c r="CJ450" s="9"/>
      <c r="CK450" s="9"/>
      <c r="CL450" s="9"/>
      <c r="CM450" s="9"/>
      <c r="CN450" s="9"/>
      <c r="CO450" s="9"/>
      <c r="CP450" s="9"/>
      <c r="CQ450" s="9"/>
      <c r="CR450" s="9"/>
      <c r="CS450" s="9"/>
      <c r="CT450" s="9"/>
      <c r="CU450" s="9"/>
      <c r="CV450" s="9"/>
      <c r="CW450" s="9"/>
      <c r="CX450" s="9"/>
      <c r="CY450" s="9"/>
      <c r="CZ450" s="9"/>
      <c r="DA450" s="9"/>
      <c r="DB450" s="9"/>
      <c r="DC450" s="9"/>
      <c r="DD450" s="9"/>
      <c r="DE450" s="9"/>
      <c r="DF450" s="9"/>
      <c r="DG450" s="9"/>
      <c r="DH450" s="9"/>
      <c r="DI450" s="9"/>
      <c r="DJ450" s="9"/>
      <c r="DK450" s="9"/>
      <c r="DL450" s="9"/>
      <c r="DM450" s="9"/>
      <c r="DN450" s="9"/>
      <c r="DO450" s="9"/>
      <c r="DP450" s="9"/>
      <c r="DQ450" s="9"/>
      <c r="DR450" s="9"/>
      <c r="DS450" s="9"/>
      <c r="DT450" s="9"/>
      <c r="DU450" s="9"/>
      <c r="DV450" s="9"/>
      <c r="DW450" s="9"/>
      <c r="DX450" s="9"/>
      <c r="DY450" s="9"/>
      <c r="DZ450" s="9"/>
      <c r="EA450" s="9"/>
      <c r="EB450" s="9"/>
      <c r="EC450" s="9"/>
      <c r="ED450" s="9"/>
      <c r="EE450" s="9"/>
      <c r="EF450" s="9"/>
      <c r="EG450" s="9"/>
      <c r="EH450" s="9"/>
      <c r="EI450" s="9"/>
      <c r="EJ450" s="9"/>
      <c r="EK450" s="9"/>
      <c r="EL450" s="9"/>
      <c r="EM450" s="9"/>
      <c r="EN450" s="9"/>
      <c r="EO450" s="9"/>
      <c r="EP450" s="9"/>
      <c r="EQ450" s="9"/>
      <c r="ER450" s="9"/>
      <c r="ES450" s="9"/>
      <c r="ET450" s="9"/>
      <c r="EU450" s="9"/>
      <c r="EV450" s="9"/>
      <c r="EW450" s="9"/>
      <c r="EX450" s="9"/>
      <c r="EY450" s="9"/>
      <c r="EZ450" s="9"/>
      <c r="FA450" s="9"/>
      <c r="FB450" s="9"/>
      <c r="FC450" s="9"/>
      <c r="FD450" s="9"/>
      <c r="FE450" s="9"/>
      <c r="FF450" s="9"/>
      <c r="FG450" s="9"/>
      <c r="FH450" s="9"/>
      <c r="FI450" s="9"/>
      <c r="FJ450" s="9"/>
      <c r="FK450" s="9"/>
      <c r="FL450" s="9"/>
      <c r="FM450" s="9"/>
      <c r="FN450" s="9"/>
      <c r="FO450" s="9"/>
      <c r="FP450" s="9"/>
      <c r="FQ450" s="9"/>
      <c r="FR450" s="9"/>
      <c r="FS450" s="9"/>
      <c r="FT450" s="9"/>
      <c r="FU450" s="9"/>
      <c r="FV450" s="9"/>
      <c r="FW450" s="9"/>
      <c r="FX450" s="9"/>
      <c r="FY450" s="9"/>
      <c r="FZ450" s="9"/>
      <c r="GA450" s="9"/>
      <c r="GB450" s="9"/>
      <c r="GC450" s="9"/>
      <c r="GD450" s="9"/>
      <c r="GE450" s="9"/>
    </row>
    <row r="451" spans="22:187"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  <c r="BV451" s="9"/>
      <c r="BW451" s="9"/>
      <c r="BX451" s="9"/>
      <c r="BY451" s="9"/>
      <c r="BZ451" s="9"/>
      <c r="CA451" s="9"/>
      <c r="CB451" s="9"/>
      <c r="CC451" s="9"/>
      <c r="CD451" s="9"/>
      <c r="CE451" s="9"/>
      <c r="CF451" s="9"/>
      <c r="CG451" s="9"/>
      <c r="CH451" s="9"/>
      <c r="CI451" s="9"/>
      <c r="CJ451" s="9"/>
      <c r="CK451" s="9"/>
      <c r="CL451" s="9"/>
      <c r="CM451" s="9"/>
      <c r="CN451" s="9"/>
      <c r="CO451" s="9"/>
      <c r="CP451" s="9"/>
      <c r="CQ451" s="9"/>
      <c r="CR451" s="9"/>
      <c r="CS451" s="9"/>
      <c r="CT451" s="9"/>
      <c r="CU451" s="9"/>
      <c r="CV451" s="9"/>
      <c r="CW451" s="9"/>
      <c r="CX451" s="9"/>
      <c r="CY451" s="9"/>
      <c r="CZ451" s="9"/>
      <c r="DA451" s="9"/>
      <c r="DB451" s="9"/>
      <c r="DC451" s="9"/>
      <c r="DD451" s="9"/>
      <c r="DE451" s="9"/>
      <c r="DF451" s="9"/>
      <c r="DG451" s="9"/>
      <c r="DH451" s="9"/>
      <c r="DI451" s="9"/>
      <c r="DJ451" s="9"/>
      <c r="DK451" s="9"/>
      <c r="DL451" s="9"/>
      <c r="DM451" s="9"/>
      <c r="DN451" s="9"/>
      <c r="DO451" s="9"/>
      <c r="DP451" s="9"/>
      <c r="DQ451" s="9"/>
      <c r="DR451" s="9"/>
      <c r="DS451" s="9"/>
      <c r="DT451" s="9"/>
      <c r="DU451" s="9"/>
      <c r="DV451" s="9"/>
      <c r="DW451" s="9"/>
      <c r="DX451" s="9"/>
      <c r="DY451" s="9"/>
      <c r="DZ451" s="9"/>
      <c r="EA451" s="9"/>
      <c r="EB451" s="9"/>
      <c r="EC451" s="9"/>
      <c r="ED451" s="9"/>
      <c r="EE451" s="9"/>
      <c r="EF451" s="9"/>
      <c r="EG451" s="9"/>
      <c r="EH451" s="9"/>
      <c r="EI451" s="9"/>
      <c r="EJ451" s="9"/>
      <c r="EK451" s="9"/>
      <c r="EL451" s="9"/>
      <c r="EM451" s="9"/>
      <c r="EN451" s="9"/>
      <c r="EO451" s="9"/>
      <c r="EP451" s="9"/>
      <c r="EQ451" s="9"/>
      <c r="ER451" s="9"/>
      <c r="ES451" s="9"/>
      <c r="ET451" s="9"/>
      <c r="EU451" s="9"/>
      <c r="EV451" s="9"/>
      <c r="EW451" s="9"/>
      <c r="EX451" s="9"/>
      <c r="EY451" s="9"/>
      <c r="EZ451" s="9"/>
      <c r="FA451" s="9"/>
      <c r="FB451" s="9"/>
      <c r="FC451" s="9"/>
      <c r="FD451" s="9"/>
      <c r="FE451" s="9"/>
      <c r="FF451" s="9"/>
      <c r="FG451" s="9"/>
      <c r="FH451" s="9"/>
      <c r="FI451" s="9"/>
      <c r="FJ451" s="9"/>
      <c r="FK451" s="9"/>
      <c r="FL451" s="9"/>
      <c r="FM451" s="9"/>
      <c r="FN451" s="9"/>
      <c r="FO451" s="9"/>
      <c r="FP451" s="9"/>
      <c r="FQ451" s="9"/>
      <c r="FR451" s="9"/>
      <c r="FS451" s="9"/>
      <c r="FT451" s="9"/>
      <c r="FU451" s="9"/>
      <c r="FV451" s="9"/>
      <c r="FW451" s="9"/>
      <c r="FX451" s="9"/>
      <c r="FY451" s="9"/>
      <c r="FZ451" s="9"/>
      <c r="GA451" s="9"/>
      <c r="GB451" s="9"/>
      <c r="GC451" s="9"/>
      <c r="GD451" s="9"/>
      <c r="GE451" s="9"/>
    </row>
    <row r="452" spans="22:187"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  <c r="BV452" s="9"/>
      <c r="BW452" s="9"/>
      <c r="BX452" s="9"/>
      <c r="BY452" s="9"/>
      <c r="BZ452" s="9"/>
      <c r="CA452" s="9"/>
      <c r="CB452" s="9"/>
      <c r="CC452" s="9"/>
      <c r="CD452" s="9"/>
      <c r="CE452" s="9"/>
      <c r="CF452" s="9"/>
      <c r="CG452" s="9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9"/>
      <c r="CT452" s="9"/>
      <c r="CU452" s="9"/>
      <c r="CV452" s="9"/>
      <c r="CW452" s="9"/>
      <c r="CX452" s="9"/>
      <c r="CY452" s="9"/>
      <c r="CZ452" s="9"/>
      <c r="DA452" s="9"/>
      <c r="DB452" s="9"/>
      <c r="DC452" s="9"/>
      <c r="DD452" s="9"/>
      <c r="DE452" s="9"/>
      <c r="DF452" s="9"/>
      <c r="DG452" s="9"/>
      <c r="DH452" s="9"/>
      <c r="DI452" s="9"/>
      <c r="DJ452" s="9"/>
      <c r="DK452" s="9"/>
      <c r="DL452" s="9"/>
      <c r="DM452" s="9"/>
      <c r="DN452" s="9"/>
      <c r="DO452" s="9"/>
      <c r="DP452" s="9"/>
      <c r="DQ452" s="9"/>
      <c r="DR452" s="9"/>
      <c r="DS452" s="9"/>
      <c r="DT452" s="9"/>
      <c r="DU452" s="9"/>
      <c r="DV452" s="9"/>
      <c r="DW452" s="9"/>
      <c r="DX452" s="9"/>
      <c r="DY452" s="9"/>
      <c r="DZ452" s="9"/>
      <c r="EA452" s="9"/>
      <c r="EB452" s="9"/>
      <c r="EC452" s="9"/>
      <c r="ED452" s="9"/>
      <c r="EE452" s="9"/>
      <c r="EF452" s="9"/>
      <c r="EG452" s="9"/>
      <c r="EH452" s="9"/>
      <c r="EI452" s="9"/>
      <c r="EJ452" s="9"/>
      <c r="EK452" s="9"/>
      <c r="EL452" s="9"/>
      <c r="EM452" s="9"/>
      <c r="EN452" s="9"/>
      <c r="EO452" s="9"/>
      <c r="EP452" s="9"/>
      <c r="EQ452" s="9"/>
      <c r="ER452" s="9"/>
      <c r="ES452" s="9"/>
      <c r="ET452" s="9"/>
      <c r="EU452" s="9"/>
      <c r="EV452" s="9"/>
      <c r="EW452" s="9"/>
      <c r="EX452" s="9"/>
      <c r="EY452" s="9"/>
      <c r="EZ452" s="9"/>
      <c r="FA452" s="9"/>
      <c r="FB452" s="9"/>
      <c r="FC452" s="9"/>
      <c r="FD452" s="9"/>
      <c r="FE452" s="9"/>
      <c r="FF452" s="9"/>
      <c r="FG452" s="9"/>
      <c r="FH452" s="9"/>
      <c r="FI452" s="9"/>
      <c r="FJ452" s="9"/>
      <c r="FK452" s="9"/>
      <c r="FL452" s="9"/>
      <c r="FM452" s="9"/>
      <c r="FN452" s="9"/>
      <c r="FO452" s="9"/>
      <c r="FP452" s="9"/>
      <c r="FQ452" s="9"/>
      <c r="FR452" s="9"/>
      <c r="FS452" s="9"/>
      <c r="FT452" s="9"/>
      <c r="FU452" s="9"/>
      <c r="FV452" s="9"/>
      <c r="FW452" s="9"/>
      <c r="FX452" s="9"/>
      <c r="FY452" s="9"/>
      <c r="FZ452" s="9"/>
      <c r="GA452" s="9"/>
      <c r="GB452" s="9"/>
      <c r="GC452" s="9"/>
      <c r="GD452" s="9"/>
      <c r="GE452" s="9"/>
    </row>
    <row r="453" spans="22:187"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  <c r="DF453" s="9"/>
      <c r="DG453" s="9"/>
      <c r="DH453" s="9"/>
      <c r="DI453" s="9"/>
      <c r="DJ453" s="9"/>
      <c r="DK453" s="9"/>
      <c r="DL453" s="9"/>
      <c r="DM453" s="9"/>
      <c r="DN453" s="9"/>
      <c r="DO453" s="9"/>
      <c r="DP453" s="9"/>
      <c r="DQ453" s="9"/>
      <c r="DR453" s="9"/>
      <c r="DS453" s="9"/>
      <c r="DT453" s="9"/>
      <c r="DU453" s="9"/>
      <c r="DV453" s="9"/>
      <c r="DW453" s="9"/>
      <c r="DX453" s="9"/>
      <c r="DY453" s="9"/>
      <c r="DZ453" s="9"/>
      <c r="EA453" s="9"/>
      <c r="EB453" s="9"/>
      <c r="EC453" s="9"/>
      <c r="ED453" s="9"/>
      <c r="EE453" s="9"/>
      <c r="EF453" s="9"/>
      <c r="EG453" s="9"/>
      <c r="EH453" s="9"/>
      <c r="EI453" s="9"/>
      <c r="EJ453" s="9"/>
      <c r="EK453" s="9"/>
      <c r="EL453" s="9"/>
      <c r="EM453" s="9"/>
      <c r="EN453" s="9"/>
      <c r="EO453" s="9"/>
      <c r="EP453" s="9"/>
      <c r="EQ453" s="9"/>
      <c r="ER453" s="9"/>
      <c r="ES453" s="9"/>
      <c r="ET453" s="9"/>
      <c r="EU453" s="9"/>
      <c r="EV453" s="9"/>
      <c r="EW453" s="9"/>
      <c r="EX453" s="9"/>
      <c r="EY453" s="9"/>
      <c r="EZ453" s="9"/>
      <c r="FA453" s="9"/>
      <c r="FB453" s="9"/>
      <c r="FC453" s="9"/>
      <c r="FD453" s="9"/>
      <c r="FE453" s="9"/>
      <c r="FF453" s="9"/>
      <c r="FG453" s="9"/>
      <c r="FH453" s="9"/>
      <c r="FI453" s="9"/>
      <c r="FJ453" s="9"/>
      <c r="FK453" s="9"/>
      <c r="FL453" s="9"/>
      <c r="FM453" s="9"/>
      <c r="FN453" s="9"/>
      <c r="FO453" s="9"/>
      <c r="FP453" s="9"/>
      <c r="FQ453" s="9"/>
      <c r="FR453" s="9"/>
      <c r="FS453" s="9"/>
      <c r="FT453" s="9"/>
      <c r="FU453" s="9"/>
      <c r="FV453" s="9"/>
      <c r="FW453" s="9"/>
      <c r="FX453" s="9"/>
      <c r="FY453" s="9"/>
      <c r="FZ453" s="9"/>
      <c r="GA453" s="9"/>
      <c r="GB453" s="9"/>
      <c r="GC453" s="9"/>
      <c r="GD453" s="9"/>
      <c r="GE453" s="9"/>
    </row>
    <row r="454" spans="22:187"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  <c r="BV454" s="9"/>
      <c r="BW454" s="9"/>
      <c r="BX454" s="9"/>
      <c r="BY454" s="9"/>
      <c r="BZ454" s="9"/>
      <c r="CA454" s="9"/>
      <c r="CB454" s="9"/>
      <c r="CC454" s="9"/>
      <c r="CD454" s="9"/>
      <c r="CE454" s="9"/>
      <c r="CF454" s="9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9"/>
      <c r="CT454" s="9"/>
      <c r="CU454" s="9"/>
      <c r="CV454" s="9"/>
      <c r="CW454" s="9"/>
      <c r="CX454" s="9"/>
      <c r="CY454" s="9"/>
      <c r="CZ454" s="9"/>
      <c r="DA454" s="9"/>
      <c r="DB454" s="9"/>
      <c r="DC454" s="9"/>
      <c r="DD454" s="9"/>
      <c r="DE454" s="9"/>
      <c r="DF454" s="9"/>
      <c r="DG454" s="9"/>
      <c r="DH454" s="9"/>
      <c r="DI454" s="9"/>
      <c r="DJ454" s="9"/>
      <c r="DK454" s="9"/>
      <c r="DL454" s="9"/>
      <c r="DM454" s="9"/>
      <c r="DN454" s="9"/>
      <c r="DO454" s="9"/>
      <c r="DP454" s="9"/>
      <c r="DQ454" s="9"/>
      <c r="DR454" s="9"/>
      <c r="DS454" s="9"/>
      <c r="DT454" s="9"/>
      <c r="DU454" s="9"/>
      <c r="DV454" s="9"/>
      <c r="DW454" s="9"/>
      <c r="DX454" s="9"/>
      <c r="DY454" s="9"/>
      <c r="DZ454" s="9"/>
      <c r="EA454" s="9"/>
      <c r="EB454" s="9"/>
      <c r="EC454" s="9"/>
      <c r="ED454" s="9"/>
      <c r="EE454" s="9"/>
      <c r="EF454" s="9"/>
      <c r="EG454" s="9"/>
      <c r="EH454" s="9"/>
      <c r="EI454" s="9"/>
      <c r="EJ454" s="9"/>
      <c r="EK454" s="9"/>
      <c r="EL454" s="9"/>
      <c r="EM454" s="9"/>
      <c r="EN454" s="9"/>
      <c r="EO454" s="9"/>
      <c r="EP454" s="9"/>
      <c r="EQ454" s="9"/>
      <c r="ER454" s="9"/>
      <c r="ES454" s="9"/>
      <c r="ET454" s="9"/>
      <c r="EU454" s="9"/>
      <c r="EV454" s="9"/>
      <c r="EW454" s="9"/>
      <c r="EX454" s="9"/>
      <c r="EY454" s="9"/>
      <c r="EZ454" s="9"/>
      <c r="FA454" s="9"/>
      <c r="FB454" s="9"/>
      <c r="FC454" s="9"/>
      <c r="FD454" s="9"/>
      <c r="FE454" s="9"/>
      <c r="FF454" s="9"/>
      <c r="FG454" s="9"/>
      <c r="FH454" s="9"/>
      <c r="FI454" s="9"/>
      <c r="FJ454" s="9"/>
      <c r="FK454" s="9"/>
      <c r="FL454" s="9"/>
      <c r="FM454" s="9"/>
      <c r="FN454" s="9"/>
      <c r="FO454" s="9"/>
      <c r="FP454" s="9"/>
      <c r="FQ454" s="9"/>
      <c r="FR454" s="9"/>
      <c r="FS454" s="9"/>
      <c r="FT454" s="9"/>
      <c r="FU454" s="9"/>
      <c r="FV454" s="9"/>
      <c r="FW454" s="9"/>
      <c r="FX454" s="9"/>
      <c r="FY454" s="9"/>
      <c r="FZ454" s="9"/>
      <c r="GA454" s="9"/>
      <c r="GB454" s="9"/>
      <c r="GC454" s="9"/>
      <c r="GD454" s="9"/>
      <c r="GE454" s="9"/>
    </row>
    <row r="455" spans="22:187"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  <c r="BV455" s="9"/>
      <c r="BW455" s="9"/>
      <c r="BX455" s="9"/>
      <c r="BY455" s="9"/>
      <c r="BZ455" s="9"/>
      <c r="CA455" s="9"/>
      <c r="CB455" s="9"/>
      <c r="CC455" s="9"/>
      <c r="CD455" s="9"/>
      <c r="CE455" s="9"/>
      <c r="CF455" s="9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9"/>
      <c r="CT455" s="9"/>
      <c r="CU455" s="9"/>
      <c r="CV455" s="9"/>
      <c r="CW455" s="9"/>
      <c r="CX455" s="9"/>
      <c r="CY455" s="9"/>
      <c r="CZ455" s="9"/>
      <c r="DA455" s="9"/>
      <c r="DB455" s="9"/>
      <c r="DC455" s="9"/>
      <c r="DD455" s="9"/>
      <c r="DE455" s="9"/>
      <c r="DF455" s="9"/>
      <c r="DG455" s="9"/>
      <c r="DH455" s="9"/>
      <c r="DI455" s="9"/>
      <c r="DJ455" s="9"/>
      <c r="DK455" s="9"/>
      <c r="DL455" s="9"/>
      <c r="DM455" s="9"/>
      <c r="DN455" s="9"/>
      <c r="DO455" s="9"/>
      <c r="DP455" s="9"/>
      <c r="DQ455" s="9"/>
      <c r="DR455" s="9"/>
      <c r="DS455" s="9"/>
      <c r="DT455" s="9"/>
      <c r="DU455" s="9"/>
      <c r="DV455" s="9"/>
      <c r="DW455" s="9"/>
      <c r="DX455" s="9"/>
      <c r="DY455" s="9"/>
      <c r="DZ455" s="9"/>
      <c r="EA455" s="9"/>
      <c r="EB455" s="9"/>
      <c r="EC455" s="9"/>
      <c r="ED455" s="9"/>
      <c r="EE455" s="9"/>
      <c r="EF455" s="9"/>
      <c r="EG455" s="9"/>
      <c r="EH455" s="9"/>
      <c r="EI455" s="9"/>
      <c r="EJ455" s="9"/>
      <c r="EK455" s="9"/>
      <c r="EL455" s="9"/>
      <c r="EM455" s="9"/>
      <c r="EN455" s="9"/>
      <c r="EO455" s="9"/>
      <c r="EP455" s="9"/>
      <c r="EQ455" s="9"/>
      <c r="ER455" s="9"/>
      <c r="ES455" s="9"/>
      <c r="ET455" s="9"/>
      <c r="EU455" s="9"/>
      <c r="EV455" s="9"/>
      <c r="EW455" s="9"/>
      <c r="EX455" s="9"/>
      <c r="EY455" s="9"/>
      <c r="EZ455" s="9"/>
      <c r="FA455" s="9"/>
      <c r="FB455" s="9"/>
      <c r="FC455" s="9"/>
      <c r="FD455" s="9"/>
      <c r="FE455" s="9"/>
      <c r="FF455" s="9"/>
      <c r="FG455" s="9"/>
      <c r="FH455" s="9"/>
      <c r="FI455" s="9"/>
      <c r="FJ455" s="9"/>
      <c r="FK455" s="9"/>
      <c r="FL455" s="9"/>
      <c r="FM455" s="9"/>
      <c r="FN455" s="9"/>
      <c r="FO455" s="9"/>
      <c r="FP455" s="9"/>
      <c r="FQ455" s="9"/>
      <c r="FR455" s="9"/>
      <c r="FS455" s="9"/>
      <c r="FT455" s="9"/>
      <c r="FU455" s="9"/>
      <c r="FV455" s="9"/>
      <c r="FW455" s="9"/>
      <c r="FX455" s="9"/>
      <c r="FY455" s="9"/>
      <c r="FZ455" s="9"/>
      <c r="GA455" s="9"/>
      <c r="GB455" s="9"/>
      <c r="GC455" s="9"/>
      <c r="GD455" s="9"/>
      <c r="GE455" s="9"/>
    </row>
    <row r="456" spans="22:187"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  <c r="BV456" s="9"/>
      <c r="BW456" s="9"/>
      <c r="BX456" s="9"/>
      <c r="BY456" s="9"/>
      <c r="BZ456" s="9"/>
      <c r="CA456" s="9"/>
      <c r="CB456" s="9"/>
      <c r="CC456" s="9"/>
      <c r="CD456" s="9"/>
      <c r="CE456" s="9"/>
      <c r="CF456" s="9"/>
      <c r="CG456" s="9"/>
      <c r="CH456" s="9"/>
      <c r="CI456" s="9"/>
      <c r="CJ456" s="9"/>
      <c r="CK456" s="9"/>
      <c r="CL456" s="9"/>
      <c r="CM456" s="9"/>
      <c r="CN456" s="9"/>
      <c r="CO456" s="9"/>
      <c r="CP456" s="9"/>
      <c r="CQ456" s="9"/>
      <c r="CR456" s="9"/>
      <c r="CS456" s="9"/>
      <c r="CT456" s="9"/>
      <c r="CU456" s="9"/>
      <c r="CV456" s="9"/>
      <c r="CW456" s="9"/>
      <c r="CX456" s="9"/>
      <c r="CY456" s="9"/>
      <c r="CZ456" s="9"/>
      <c r="DA456" s="9"/>
      <c r="DB456" s="9"/>
      <c r="DC456" s="9"/>
      <c r="DD456" s="9"/>
      <c r="DE456" s="9"/>
      <c r="DF456" s="9"/>
      <c r="DG456" s="9"/>
      <c r="DH456" s="9"/>
      <c r="DI456" s="9"/>
      <c r="DJ456" s="9"/>
      <c r="DK456" s="9"/>
      <c r="DL456" s="9"/>
      <c r="DM456" s="9"/>
      <c r="DN456" s="9"/>
      <c r="DO456" s="9"/>
      <c r="DP456" s="9"/>
      <c r="DQ456" s="9"/>
      <c r="DR456" s="9"/>
      <c r="DS456" s="9"/>
      <c r="DT456" s="9"/>
      <c r="DU456" s="9"/>
      <c r="DV456" s="9"/>
      <c r="DW456" s="9"/>
      <c r="DX456" s="9"/>
      <c r="DY456" s="9"/>
      <c r="DZ456" s="9"/>
      <c r="EA456" s="9"/>
      <c r="EB456" s="9"/>
      <c r="EC456" s="9"/>
      <c r="ED456" s="9"/>
      <c r="EE456" s="9"/>
      <c r="EF456" s="9"/>
      <c r="EG456" s="9"/>
      <c r="EH456" s="9"/>
      <c r="EI456" s="9"/>
      <c r="EJ456" s="9"/>
      <c r="EK456" s="9"/>
      <c r="EL456" s="9"/>
      <c r="EM456" s="9"/>
      <c r="EN456" s="9"/>
      <c r="EO456" s="9"/>
      <c r="EP456" s="9"/>
      <c r="EQ456" s="9"/>
      <c r="ER456" s="9"/>
      <c r="ES456" s="9"/>
      <c r="ET456" s="9"/>
      <c r="EU456" s="9"/>
      <c r="EV456" s="9"/>
      <c r="EW456" s="9"/>
      <c r="EX456" s="9"/>
      <c r="EY456" s="9"/>
      <c r="EZ456" s="9"/>
      <c r="FA456" s="9"/>
      <c r="FB456" s="9"/>
      <c r="FC456" s="9"/>
      <c r="FD456" s="9"/>
      <c r="FE456" s="9"/>
      <c r="FF456" s="9"/>
      <c r="FG456" s="9"/>
      <c r="FH456" s="9"/>
      <c r="FI456" s="9"/>
      <c r="FJ456" s="9"/>
      <c r="FK456" s="9"/>
      <c r="FL456" s="9"/>
      <c r="FM456" s="9"/>
      <c r="FN456" s="9"/>
      <c r="FO456" s="9"/>
      <c r="FP456" s="9"/>
      <c r="FQ456" s="9"/>
      <c r="FR456" s="9"/>
      <c r="FS456" s="9"/>
      <c r="FT456" s="9"/>
      <c r="FU456" s="9"/>
      <c r="FV456" s="9"/>
      <c r="FW456" s="9"/>
      <c r="FX456" s="9"/>
      <c r="FY456" s="9"/>
      <c r="FZ456" s="9"/>
      <c r="GA456" s="9"/>
      <c r="GB456" s="9"/>
      <c r="GC456" s="9"/>
      <c r="GD456" s="9"/>
      <c r="GE456" s="9"/>
    </row>
    <row r="457" spans="22:187"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  <c r="BV457" s="9"/>
      <c r="BW457" s="9"/>
      <c r="BX457" s="9"/>
      <c r="BY457" s="9"/>
      <c r="BZ457" s="9"/>
      <c r="CA457" s="9"/>
      <c r="CB457" s="9"/>
      <c r="CC457" s="9"/>
      <c r="CD457" s="9"/>
      <c r="CE457" s="9"/>
      <c r="CF457" s="9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9"/>
      <c r="CT457" s="9"/>
      <c r="CU457" s="9"/>
      <c r="CV457" s="9"/>
      <c r="CW457" s="9"/>
      <c r="CX457" s="9"/>
      <c r="CY457" s="9"/>
      <c r="CZ457" s="9"/>
      <c r="DA457" s="9"/>
      <c r="DB457" s="9"/>
      <c r="DC457" s="9"/>
      <c r="DD457" s="9"/>
      <c r="DE457" s="9"/>
      <c r="DF457" s="9"/>
      <c r="DG457" s="9"/>
      <c r="DH457" s="9"/>
      <c r="DI457" s="9"/>
      <c r="DJ457" s="9"/>
      <c r="DK457" s="9"/>
      <c r="DL457" s="9"/>
      <c r="DM457" s="9"/>
      <c r="DN457" s="9"/>
      <c r="DO457" s="9"/>
      <c r="DP457" s="9"/>
      <c r="DQ457" s="9"/>
      <c r="DR457" s="9"/>
      <c r="DS457" s="9"/>
      <c r="DT457" s="9"/>
      <c r="DU457" s="9"/>
      <c r="DV457" s="9"/>
      <c r="DW457" s="9"/>
      <c r="DX457" s="9"/>
      <c r="DY457" s="9"/>
      <c r="DZ457" s="9"/>
      <c r="EA457" s="9"/>
      <c r="EB457" s="9"/>
      <c r="EC457" s="9"/>
      <c r="ED457" s="9"/>
      <c r="EE457" s="9"/>
      <c r="EF457" s="9"/>
      <c r="EG457" s="9"/>
      <c r="EH457" s="9"/>
      <c r="EI457" s="9"/>
      <c r="EJ457" s="9"/>
      <c r="EK457" s="9"/>
      <c r="EL457" s="9"/>
      <c r="EM457" s="9"/>
      <c r="EN457" s="9"/>
      <c r="EO457" s="9"/>
      <c r="EP457" s="9"/>
      <c r="EQ457" s="9"/>
      <c r="ER457" s="9"/>
      <c r="ES457" s="9"/>
      <c r="ET457" s="9"/>
      <c r="EU457" s="9"/>
      <c r="EV457" s="9"/>
      <c r="EW457" s="9"/>
      <c r="EX457" s="9"/>
      <c r="EY457" s="9"/>
      <c r="EZ457" s="9"/>
      <c r="FA457" s="9"/>
      <c r="FB457" s="9"/>
      <c r="FC457" s="9"/>
      <c r="FD457" s="9"/>
      <c r="FE457" s="9"/>
      <c r="FF457" s="9"/>
      <c r="FG457" s="9"/>
      <c r="FH457" s="9"/>
      <c r="FI457" s="9"/>
      <c r="FJ457" s="9"/>
      <c r="FK457" s="9"/>
      <c r="FL457" s="9"/>
      <c r="FM457" s="9"/>
      <c r="FN457" s="9"/>
      <c r="FO457" s="9"/>
      <c r="FP457" s="9"/>
      <c r="FQ457" s="9"/>
      <c r="FR457" s="9"/>
      <c r="FS457" s="9"/>
      <c r="FT457" s="9"/>
      <c r="FU457" s="9"/>
      <c r="FV457" s="9"/>
      <c r="FW457" s="9"/>
      <c r="FX457" s="9"/>
      <c r="FY457" s="9"/>
      <c r="FZ457" s="9"/>
      <c r="GA457" s="9"/>
      <c r="GB457" s="9"/>
      <c r="GC457" s="9"/>
      <c r="GD457" s="9"/>
      <c r="GE457" s="9"/>
    </row>
    <row r="458" spans="22:187"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  <c r="BV458" s="9"/>
      <c r="BW458" s="9"/>
      <c r="BX458" s="9"/>
      <c r="BY458" s="9"/>
      <c r="BZ458" s="9"/>
      <c r="CA458" s="9"/>
      <c r="CB458" s="9"/>
      <c r="CC458" s="9"/>
      <c r="CD458" s="9"/>
      <c r="CE458" s="9"/>
      <c r="CF458" s="9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9"/>
      <c r="CT458" s="9"/>
      <c r="CU458" s="9"/>
      <c r="CV458" s="9"/>
      <c r="CW458" s="9"/>
      <c r="CX458" s="9"/>
      <c r="CY458" s="9"/>
      <c r="CZ458" s="9"/>
      <c r="DA458" s="9"/>
      <c r="DB458" s="9"/>
      <c r="DC458" s="9"/>
      <c r="DD458" s="9"/>
      <c r="DE458" s="9"/>
      <c r="DF458" s="9"/>
      <c r="DG458" s="9"/>
      <c r="DH458" s="9"/>
      <c r="DI458" s="9"/>
      <c r="DJ458" s="9"/>
      <c r="DK458" s="9"/>
      <c r="DL458" s="9"/>
      <c r="DM458" s="9"/>
      <c r="DN458" s="9"/>
      <c r="DO458" s="9"/>
      <c r="DP458" s="9"/>
      <c r="DQ458" s="9"/>
      <c r="DR458" s="9"/>
      <c r="DS458" s="9"/>
      <c r="DT458" s="9"/>
      <c r="DU458" s="9"/>
      <c r="DV458" s="9"/>
      <c r="DW458" s="9"/>
      <c r="DX458" s="9"/>
      <c r="DY458" s="9"/>
      <c r="DZ458" s="9"/>
      <c r="EA458" s="9"/>
      <c r="EB458" s="9"/>
      <c r="EC458" s="9"/>
      <c r="ED458" s="9"/>
      <c r="EE458" s="9"/>
      <c r="EF458" s="9"/>
      <c r="EG458" s="9"/>
      <c r="EH458" s="9"/>
      <c r="EI458" s="9"/>
      <c r="EJ458" s="9"/>
      <c r="EK458" s="9"/>
      <c r="EL458" s="9"/>
      <c r="EM458" s="9"/>
      <c r="EN458" s="9"/>
      <c r="EO458" s="9"/>
      <c r="EP458" s="9"/>
      <c r="EQ458" s="9"/>
      <c r="ER458" s="9"/>
      <c r="ES458" s="9"/>
      <c r="ET458" s="9"/>
      <c r="EU458" s="9"/>
      <c r="EV458" s="9"/>
      <c r="EW458" s="9"/>
      <c r="EX458" s="9"/>
      <c r="EY458" s="9"/>
      <c r="EZ458" s="9"/>
      <c r="FA458" s="9"/>
      <c r="FB458" s="9"/>
      <c r="FC458" s="9"/>
      <c r="FD458" s="9"/>
      <c r="FE458" s="9"/>
      <c r="FF458" s="9"/>
      <c r="FG458" s="9"/>
      <c r="FH458" s="9"/>
      <c r="FI458" s="9"/>
      <c r="FJ458" s="9"/>
      <c r="FK458" s="9"/>
      <c r="FL458" s="9"/>
      <c r="FM458" s="9"/>
      <c r="FN458" s="9"/>
      <c r="FO458" s="9"/>
      <c r="FP458" s="9"/>
      <c r="FQ458" s="9"/>
      <c r="FR458" s="9"/>
      <c r="FS458" s="9"/>
      <c r="FT458" s="9"/>
      <c r="FU458" s="9"/>
      <c r="FV458" s="9"/>
      <c r="FW458" s="9"/>
      <c r="FX458" s="9"/>
      <c r="FY458" s="9"/>
      <c r="FZ458" s="9"/>
      <c r="GA458" s="9"/>
      <c r="GB458" s="9"/>
      <c r="GC458" s="9"/>
      <c r="GD458" s="9"/>
      <c r="GE458" s="9"/>
    </row>
    <row r="459" spans="22:187"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  <c r="BV459" s="9"/>
      <c r="BW459" s="9"/>
      <c r="BX459" s="9"/>
      <c r="BY459" s="9"/>
      <c r="BZ459" s="9"/>
      <c r="CA459" s="9"/>
      <c r="CB459" s="9"/>
      <c r="CC459" s="9"/>
      <c r="CD459" s="9"/>
      <c r="CE459" s="9"/>
      <c r="CF459" s="9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9"/>
      <c r="CT459" s="9"/>
      <c r="CU459" s="9"/>
      <c r="CV459" s="9"/>
      <c r="CW459" s="9"/>
      <c r="CX459" s="9"/>
      <c r="CY459" s="9"/>
      <c r="CZ459" s="9"/>
      <c r="DA459" s="9"/>
      <c r="DB459" s="9"/>
      <c r="DC459" s="9"/>
      <c r="DD459" s="9"/>
      <c r="DE459" s="9"/>
      <c r="DF459" s="9"/>
      <c r="DG459" s="9"/>
      <c r="DH459" s="9"/>
      <c r="DI459" s="9"/>
      <c r="DJ459" s="9"/>
      <c r="DK459" s="9"/>
      <c r="DL459" s="9"/>
      <c r="DM459" s="9"/>
      <c r="DN459" s="9"/>
      <c r="DO459" s="9"/>
      <c r="DP459" s="9"/>
      <c r="DQ459" s="9"/>
      <c r="DR459" s="9"/>
      <c r="DS459" s="9"/>
      <c r="DT459" s="9"/>
      <c r="DU459" s="9"/>
      <c r="DV459" s="9"/>
      <c r="DW459" s="9"/>
      <c r="DX459" s="9"/>
      <c r="DY459" s="9"/>
      <c r="DZ459" s="9"/>
      <c r="EA459" s="9"/>
      <c r="EB459" s="9"/>
      <c r="EC459" s="9"/>
      <c r="ED459" s="9"/>
      <c r="EE459" s="9"/>
      <c r="EF459" s="9"/>
      <c r="EG459" s="9"/>
      <c r="EH459" s="9"/>
      <c r="EI459" s="9"/>
      <c r="EJ459" s="9"/>
      <c r="EK459" s="9"/>
      <c r="EL459" s="9"/>
      <c r="EM459" s="9"/>
      <c r="EN459" s="9"/>
      <c r="EO459" s="9"/>
      <c r="EP459" s="9"/>
      <c r="EQ459" s="9"/>
      <c r="ER459" s="9"/>
      <c r="ES459" s="9"/>
      <c r="ET459" s="9"/>
      <c r="EU459" s="9"/>
      <c r="EV459" s="9"/>
      <c r="EW459" s="9"/>
      <c r="EX459" s="9"/>
      <c r="EY459" s="9"/>
      <c r="EZ459" s="9"/>
      <c r="FA459" s="9"/>
      <c r="FB459" s="9"/>
      <c r="FC459" s="9"/>
      <c r="FD459" s="9"/>
      <c r="FE459" s="9"/>
      <c r="FF459" s="9"/>
      <c r="FG459" s="9"/>
      <c r="FH459" s="9"/>
      <c r="FI459" s="9"/>
      <c r="FJ459" s="9"/>
      <c r="FK459" s="9"/>
      <c r="FL459" s="9"/>
      <c r="FM459" s="9"/>
      <c r="FN459" s="9"/>
      <c r="FO459" s="9"/>
      <c r="FP459" s="9"/>
      <c r="FQ459" s="9"/>
      <c r="FR459" s="9"/>
      <c r="FS459" s="9"/>
      <c r="FT459" s="9"/>
      <c r="FU459" s="9"/>
      <c r="FV459" s="9"/>
      <c r="FW459" s="9"/>
      <c r="FX459" s="9"/>
      <c r="FY459" s="9"/>
      <c r="FZ459" s="9"/>
      <c r="GA459" s="9"/>
      <c r="GB459" s="9"/>
      <c r="GC459" s="9"/>
      <c r="GD459" s="9"/>
      <c r="GE459" s="9"/>
    </row>
    <row r="460" spans="22:187"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  <c r="BV460" s="9"/>
      <c r="BW460" s="9"/>
      <c r="BX460" s="9"/>
      <c r="BY460" s="9"/>
      <c r="BZ460" s="9"/>
      <c r="CA460" s="9"/>
      <c r="CB460" s="9"/>
      <c r="CC460" s="9"/>
      <c r="CD460" s="9"/>
      <c r="CE460" s="9"/>
      <c r="CF460" s="9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9"/>
      <c r="CT460" s="9"/>
      <c r="CU460" s="9"/>
      <c r="CV460" s="9"/>
      <c r="CW460" s="9"/>
      <c r="CX460" s="9"/>
      <c r="CY460" s="9"/>
      <c r="CZ460" s="9"/>
      <c r="DA460" s="9"/>
      <c r="DB460" s="9"/>
      <c r="DC460" s="9"/>
      <c r="DD460" s="9"/>
      <c r="DE460" s="9"/>
      <c r="DF460" s="9"/>
      <c r="DG460" s="9"/>
      <c r="DH460" s="9"/>
      <c r="DI460" s="9"/>
      <c r="DJ460" s="9"/>
      <c r="DK460" s="9"/>
      <c r="DL460" s="9"/>
      <c r="DM460" s="9"/>
      <c r="DN460" s="9"/>
      <c r="DO460" s="9"/>
      <c r="DP460" s="9"/>
      <c r="DQ460" s="9"/>
      <c r="DR460" s="9"/>
      <c r="DS460" s="9"/>
      <c r="DT460" s="9"/>
      <c r="DU460" s="9"/>
      <c r="DV460" s="9"/>
      <c r="DW460" s="9"/>
      <c r="DX460" s="9"/>
      <c r="DY460" s="9"/>
      <c r="DZ460" s="9"/>
      <c r="EA460" s="9"/>
      <c r="EB460" s="9"/>
      <c r="EC460" s="9"/>
      <c r="ED460" s="9"/>
      <c r="EE460" s="9"/>
      <c r="EF460" s="9"/>
      <c r="EG460" s="9"/>
      <c r="EH460" s="9"/>
      <c r="EI460" s="9"/>
      <c r="EJ460" s="9"/>
      <c r="EK460" s="9"/>
      <c r="EL460" s="9"/>
      <c r="EM460" s="9"/>
      <c r="EN460" s="9"/>
      <c r="EO460" s="9"/>
      <c r="EP460" s="9"/>
      <c r="EQ460" s="9"/>
      <c r="ER460" s="9"/>
      <c r="ES460" s="9"/>
      <c r="ET460" s="9"/>
      <c r="EU460" s="9"/>
      <c r="EV460" s="9"/>
      <c r="EW460" s="9"/>
      <c r="EX460" s="9"/>
      <c r="EY460" s="9"/>
      <c r="EZ460" s="9"/>
      <c r="FA460" s="9"/>
      <c r="FB460" s="9"/>
      <c r="FC460" s="9"/>
      <c r="FD460" s="9"/>
      <c r="FE460" s="9"/>
      <c r="FF460" s="9"/>
      <c r="FG460" s="9"/>
      <c r="FH460" s="9"/>
      <c r="FI460" s="9"/>
      <c r="FJ460" s="9"/>
      <c r="FK460" s="9"/>
      <c r="FL460" s="9"/>
      <c r="FM460" s="9"/>
      <c r="FN460" s="9"/>
      <c r="FO460" s="9"/>
      <c r="FP460" s="9"/>
      <c r="FQ460" s="9"/>
      <c r="FR460" s="9"/>
      <c r="FS460" s="9"/>
      <c r="FT460" s="9"/>
      <c r="FU460" s="9"/>
      <c r="FV460" s="9"/>
      <c r="FW460" s="9"/>
      <c r="FX460" s="9"/>
      <c r="FY460" s="9"/>
      <c r="FZ460" s="9"/>
      <c r="GA460" s="9"/>
      <c r="GB460" s="9"/>
      <c r="GC460" s="9"/>
      <c r="GD460" s="9"/>
      <c r="GE460" s="9"/>
    </row>
    <row r="461" spans="22:187"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  <c r="DF461" s="9"/>
      <c r="DG461" s="9"/>
      <c r="DH461" s="9"/>
      <c r="DI461" s="9"/>
      <c r="DJ461" s="9"/>
      <c r="DK461" s="9"/>
      <c r="DL461" s="9"/>
      <c r="DM461" s="9"/>
      <c r="DN461" s="9"/>
      <c r="DO461" s="9"/>
      <c r="DP461" s="9"/>
      <c r="DQ461" s="9"/>
      <c r="DR461" s="9"/>
      <c r="DS461" s="9"/>
      <c r="DT461" s="9"/>
      <c r="DU461" s="9"/>
      <c r="DV461" s="9"/>
      <c r="DW461" s="9"/>
      <c r="DX461" s="9"/>
      <c r="DY461" s="9"/>
      <c r="DZ461" s="9"/>
      <c r="EA461" s="9"/>
      <c r="EB461" s="9"/>
      <c r="EC461" s="9"/>
      <c r="ED461" s="9"/>
      <c r="EE461" s="9"/>
      <c r="EF461" s="9"/>
      <c r="EG461" s="9"/>
      <c r="EH461" s="9"/>
      <c r="EI461" s="9"/>
      <c r="EJ461" s="9"/>
      <c r="EK461" s="9"/>
      <c r="EL461" s="9"/>
      <c r="EM461" s="9"/>
      <c r="EN461" s="9"/>
      <c r="EO461" s="9"/>
      <c r="EP461" s="9"/>
      <c r="EQ461" s="9"/>
      <c r="ER461" s="9"/>
      <c r="ES461" s="9"/>
      <c r="ET461" s="9"/>
      <c r="EU461" s="9"/>
      <c r="EV461" s="9"/>
      <c r="EW461" s="9"/>
      <c r="EX461" s="9"/>
      <c r="EY461" s="9"/>
      <c r="EZ461" s="9"/>
      <c r="FA461" s="9"/>
      <c r="FB461" s="9"/>
      <c r="FC461" s="9"/>
      <c r="FD461" s="9"/>
      <c r="FE461" s="9"/>
      <c r="FF461" s="9"/>
      <c r="FG461" s="9"/>
      <c r="FH461" s="9"/>
      <c r="FI461" s="9"/>
      <c r="FJ461" s="9"/>
      <c r="FK461" s="9"/>
      <c r="FL461" s="9"/>
      <c r="FM461" s="9"/>
      <c r="FN461" s="9"/>
      <c r="FO461" s="9"/>
      <c r="FP461" s="9"/>
      <c r="FQ461" s="9"/>
      <c r="FR461" s="9"/>
      <c r="FS461" s="9"/>
      <c r="FT461" s="9"/>
      <c r="FU461" s="9"/>
      <c r="FV461" s="9"/>
      <c r="FW461" s="9"/>
      <c r="FX461" s="9"/>
      <c r="FY461" s="9"/>
      <c r="FZ461" s="9"/>
      <c r="GA461" s="9"/>
      <c r="GB461" s="9"/>
      <c r="GC461" s="9"/>
      <c r="GD461" s="9"/>
      <c r="GE461" s="9"/>
    </row>
    <row r="462" spans="22:187"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  <c r="DF462" s="9"/>
      <c r="DG462" s="9"/>
      <c r="DH462" s="9"/>
      <c r="DI462" s="9"/>
      <c r="DJ462" s="9"/>
      <c r="DK462" s="9"/>
      <c r="DL462" s="9"/>
      <c r="DM462" s="9"/>
      <c r="DN462" s="9"/>
      <c r="DO462" s="9"/>
      <c r="DP462" s="9"/>
      <c r="DQ462" s="9"/>
      <c r="DR462" s="9"/>
      <c r="DS462" s="9"/>
      <c r="DT462" s="9"/>
      <c r="DU462" s="9"/>
      <c r="DV462" s="9"/>
      <c r="DW462" s="9"/>
      <c r="DX462" s="9"/>
      <c r="DY462" s="9"/>
      <c r="DZ462" s="9"/>
      <c r="EA462" s="9"/>
      <c r="EB462" s="9"/>
      <c r="EC462" s="9"/>
      <c r="ED462" s="9"/>
      <c r="EE462" s="9"/>
      <c r="EF462" s="9"/>
      <c r="EG462" s="9"/>
      <c r="EH462" s="9"/>
      <c r="EI462" s="9"/>
      <c r="EJ462" s="9"/>
      <c r="EK462" s="9"/>
      <c r="EL462" s="9"/>
      <c r="EM462" s="9"/>
      <c r="EN462" s="9"/>
      <c r="EO462" s="9"/>
      <c r="EP462" s="9"/>
      <c r="EQ462" s="9"/>
      <c r="ER462" s="9"/>
      <c r="ES462" s="9"/>
      <c r="ET462" s="9"/>
      <c r="EU462" s="9"/>
      <c r="EV462" s="9"/>
      <c r="EW462" s="9"/>
      <c r="EX462" s="9"/>
      <c r="EY462" s="9"/>
      <c r="EZ462" s="9"/>
      <c r="FA462" s="9"/>
      <c r="FB462" s="9"/>
      <c r="FC462" s="9"/>
      <c r="FD462" s="9"/>
      <c r="FE462" s="9"/>
      <c r="FF462" s="9"/>
      <c r="FG462" s="9"/>
      <c r="FH462" s="9"/>
      <c r="FI462" s="9"/>
      <c r="FJ462" s="9"/>
      <c r="FK462" s="9"/>
      <c r="FL462" s="9"/>
      <c r="FM462" s="9"/>
      <c r="FN462" s="9"/>
      <c r="FO462" s="9"/>
      <c r="FP462" s="9"/>
      <c r="FQ462" s="9"/>
      <c r="FR462" s="9"/>
      <c r="FS462" s="9"/>
      <c r="FT462" s="9"/>
      <c r="FU462" s="9"/>
      <c r="FV462" s="9"/>
      <c r="FW462" s="9"/>
      <c r="FX462" s="9"/>
      <c r="FY462" s="9"/>
      <c r="FZ462" s="9"/>
      <c r="GA462" s="9"/>
      <c r="GB462" s="9"/>
      <c r="GC462" s="9"/>
      <c r="GD462" s="9"/>
      <c r="GE462" s="9"/>
    </row>
    <row r="463" spans="22:187"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  <c r="BV463" s="9"/>
      <c r="BW463" s="9"/>
      <c r="BX463" s="9"/>
      <c r="BY463" s="9"/>
      <c r="BZ463" s="9"/>
      <c r="CA463" s="9"/>
      <c r="CB463" s="9"/>
      <c r="CC463" s="9"/>
      <c r="CD463" s="9"/>
      <c r="CE463" s="9"/>
      <c r="CF463" s="9"/>
      <c r="CG463" s="9"/>
      <c r="CH463" s="9"/>
      <c r="CI463" s="9"/>
      <c r="CJ463" s="9"/>
      <c r="CK463" s="9"/>
      <c r="CL463" s="9"/>
      <c r="CM463" s="9"/>
      <c r="CN463" s="9"/>
      <c r="CO463" s="9"/>
      <c r="CP463" s="9"/>
      <c r="CQ463" s="9"/>
      <c r="CR463" s="9"/>
      <c r="CS463" s="9"/>
      <c r="CT463" s="9"/>
      <c r="CU463" s="9"/>
      <c r="CV463" s="9"/>
      <c r="CW463" s="9"/>
      <c r="CX463" s="9"/>
      <c r="CY463" s="9"/>
      <c r="CZ463" s="9"/>
      <c r="DA463" s="9"/>
      <c r="DB463" s="9"/>
      <c r="DC463" s="9"/>
      <c r="DD463" s="9"/>
      <c r="DE463" s="9"/>
      <c r="DF463" s="9"/>
      <c r="DG463" s="9"/>
      <c r="DH463" s="9"/>
      <c r="DI463" s="9"/>
      <c r="DJ463" s="9"/>
      <c r="DK463" s="9"/>
      <c r="DL463" s="9"/>
      <c r="DM463" s="9"/>
      <c r="DN463" s="9"/>
      <c r="DO463" s="9"/>
      <c r="DP463" s="9"/>
      <c r="DQ463" s="9"/>
      <c r="DR463" s="9"/>
      <c r="DS463" s="9"/>
      <c r="DT463" s="9"/>
      <c r="DU463" s="9"/>
      <c r="DV463" s="9"/>
      <c r="DW463" s="9"/>
      <c r="DX463" s="9"/>
      <c r="DY463" s="9"/>
      <c r="DZ463" s="9"/>
      <c r="EA463" s="9"/>
      <c r="EB463" s="9"/>
      <c r="EC463" s="9"/>
      <c r="ED463" s="9"/>
      <c r="EE463" s="9"/>
      <c r="EF463" s="9"/>
      <c r="EG463" s="9"/>
      <c r="EH463" s="9"/>
      <c r="EI463" s="9"/>
      <c r="EJ463" s="9"/>
      <c r="EK463" s="9"/>
      <c r="EL463" s="9"/>
      <c r="EM463" s="9"/>
      <c r="EN463" s="9"/>
      <c r="EO463" s="9"/>
      <c r="EP463" s="9"/>
      <c r="EQ463" s="9"/>
      <c r="ER463" s="9"/>
      <c r="ES463" s="9"/>
      <c r="ET463" s="9"/>
      <c r="EU463" s="9"/>
      <c r="EV463" s="9"/>
      <c r="EW463" s="9"/>
      <c r="EX463" s="9"/>
      <c r="EY463" s="9"/>
      <c r="EZ463" s="9"/>
      <c r="FA463" s="9"/>
      <c r="FB463" s="9"/>
      <c r="FC463" s="9"/>
      <c r="FD463" s="9"/>
      <c r="FE463" s="9"/>
      <c r="FF463" s="9"/>
      <c r="FG463" s="9"/>
      <c r="FH463" s="9"/>
      <c r="FI463" s="9"/>
      <c r="FJ463" s="9"/>
      <c r="FK463" s="9"/>
      <c r="FL463" s="9"/>
      <c r="FM463" s="9"/>
      <c r="FN463" s="9"/>
      <c r="FO463" s="9"/>
      <c r="FP463" s="9"/>
      <c r="FQ463" s="9"/>
      <c r="FR463" s="9"/>
      <c r="FS463" s="9"/>
      <c r="FT463" s="9"/>
      <c r="FU463" s="9"/>
      <c r="FV463" s="9"/>
      <c r="FW463" s="9"/>
      <c r="FX463" s="9"/>
      <c r="FY463" s="9"/>
      <c r="FZ463" s="9"/>
      <c r="GA463" s="9"/>
      <c r="GB463" s="9"/>
      <c r="GC463" s="9"/>
      <c r="GD463" s="9"/>
      <c r="GE463" s="9"/>
    </row>
    <row r="464" spans="22:187"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9"/>
      <c r="BV464" s="9"/>
      <c r="BW464" s="9"/>
      <c r="BX464" s="9"/>
      <c r="BY464" s="9"/>
      <c r="BZ464" s="9"/>
      <c r="CA464" s="9"/>
      <c r="CB464" s="9"/>
      <c r="CC464" s="9"/>
      <c r="CD464" s="9"/>
      <c r="CE464" s="9"/>
      <c r="CF464" s="9"/>
      <c r="CG464" s="9"/>
      <c r="CH464" s="9"/>
      <c r="CI464" s="9"/>
      <c r="CJ464" s="9"/>
      <c r="CK464" s="9"/>
      <c r="CL464" s="9"/>
      <c r="CM464" s="9"/>
      <c r="CN464" s="9"/>
      <c r="CO464" s="9"/>
      <c r="CP464" s="9"/>
      <c r="CQ464" s="9"/>
      <c r="CR464" s="9"/>
      <c r="CS464" s="9"/>
      <c r="CT464" s="9"/>
      <c r="CU464" s="9"/>
      <c r="CV464" s="9"/>
      <c r="CW464" s="9"/>
      <c r="CX464" s="9"/>
      <c r="CY464" s="9"/>
      <c r="CZ464" s="9"/>
      <c r="DA464" s="9"/>
      <c r="DB464" s="9"/>
      <c r="DC464" s="9"/>
      <c r="DD464" s="9"/>
      <c r="DE464" s="9"/>
      <c r="DF464" s="9"/>
      <c r="DG464" s="9"/>
      <c r="DH464" s="9"/>
      <c r="DI464" s="9"/>
      <c r="DJ464" s="9"/>
      <c r="DK464" s="9"/>
      <c r="DL464" s="9"/>
      <c r="DM464" s="9"/>
      <c r="DN464" s="9"/>
      <c r="DO464" s="9"/>
      <c r="DP464" s="9"/>
      <c r="DQ464" s="9"/>
      <c r="DR464" s="9"/>
      <c r="DS464" s="9"/>
      <c r="DT464" s="9"/>
      <c r="DU464" s="9"/>
      <c r="DV464" s="9"/>
      <c r="DW464" s="9"/>
      <c r="DX464" s="9"/>
      <c r="DY464" s="9"/>
      <c r="DZ464" s="9"/>
      <c r="EA464" s="9"/>
      <c r="EB464" s="9"/>
      <c r="EC464" s="9"/>
      <c r="ED464" s="9"/>
      <c r="EE464" s="9"/>
      <c r="EF464" s="9"/>
      <c r="EG464" s="9"/>
      <c r="EH464" s="9"/>
      <c r="EI464" s="9"/>
      <c r="EJ464" s="9"/>
      <c r="EK464" s="9"/>
      <c r="EL464" s="9"/>
      <c r="EM464" s="9"/>
      <c r="EN464" s="9"/>
      <c r="EO464" s="9"/>
      <c r="EP464" s="9"/>
      <c r="EQ464" s="9"/>
      <c r="ER464" s="9"/>
      <c r="ES464" s="9"/>
      <c r="ET464" s="9"/>
      <c r="EU464" s="9"/>
      <c r="EV464" s="9"/>
      <c r="EW464" s="9"/>
      <c r="EX464" s="9"/>
      <c r="EY464" s="9"/>
      <c r="EZ464" s="9"/>
      <c r="FA464" s="9"/>
      <c r="FB464" s="9"/>
      <c r="FC464" s="9"/>
      <c r="FD464" s="9"/>
      <c r="FE464" s="9"/>
      <c r="FF464" s="9"/>
      <c r="FG464" s="9"/>
      <c r="FH464" s="9"/>
      <c r="FI464" s="9"/>
      <c r="FJ464" s="9"/>
      <c r="FK464" s="9"/>
      <c r="FL464" s="9"/>
      <c r="FM464" s="9"/>
      <c r="FN464" s="9"/>
      <c r="FO464" s="9"/>
      <c r="FP464" s="9"/>
      <c r="FQ464" s="9"/>
      <c r="FR464" s="9"/>
      <c r="FS464" s="9"/>
      <c r="FT464" s="9"/>
      <c r="FU464" s="9"/>
      <c r="FV464" s="9"/>
      <c r="FW464" s="9"/>
      <c r="FX464" s="9"/>
      <c r="FY464" s="9"/>
      <c r="FZ464" s="9"/>
      <c r="GA464" s="9"/>
      <c r="GB464" s="9"/>
      <c r="GC464" s="9"/>
      <c r="GD464" s="9"/>
      <c r="GE464" s="9"/>
    </row>
    <row r="465" spans="22:187"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  <c r="BV465" s="9"/>
      <c r="BW465" s="9"/>
      <c r="BX465" s="9"/>
      <c r="BY465" s="9"/>
      <c r="BZ465" s="9"/>
      <c r="CA465" s="9"/>
      <c r="CB465" s="9"/>
      <c r="CC465" s="9"/>
      <c r="CD465" s="9"/>
      <c r="CE465" s="9"/>
      <c r="CF465" s="9"/>
      <c r="CG465" s="9"/>
      <c r="CH465" s="9"/>
      <c r="CI465" s="9"/>
      <c r="CJ465" s="9"/>
      <c r="CK465" s="9"/>
      <c r="CL465" s="9"/>
      <c r="CM465" s="9"/>
      <c r="CN465" s="9"/>
      <c r="CO465" s="9"/>
      <c r="CP465" s="9"/>
      <c r="CQ465" s="9"/>
      <c r="CR465" s="9"/>
      <c r="CS465" s="9"/>
      <c r="CT465" s="9"/>
      <c r="CU465" s="9"/>
      <c r="CV465" s="9"/>
      <c r="CW465" s="9"/>
      <c r="CX465" s="9"/>
      <c r="CY465" s="9"/>
      <c r="CZ465" s="9"/>
      <c r="DA465" s="9"/>
      <c r="DB465" s="9"/>
      <c r="DC465" s="9"/>
      <c r="DD465" s="9"/>
      <c r="DE465" s="9"/>
      <c r="DF465" s="9"/>
      <c r="DG465" s="9"/>
      <c r="DH465" s="9"/>
      <c r="DI465" s="9"/>
      <c r="DJ465" s="9"/>
      <c r="DK465" s="9"/>
      <c r="DL465" s="9"/>
      <c r="DM465" s="9"/>
      <c r="DN465" s="9"/>
      <c r="DO465" s="9"/>
      <c r="DP465" s="9"/>
      <c r="DQ465" s="9"/>
      <c r="DR465" s="9"/>
      <c r="DS465" s="9"/>
      <c r="DT465" s="9"/>
      <c r="DU465" s="9"/>
      <c r="DV465" s="9"/>
      <c r="DW465" s="9"/>
      <c r="DX465" s="9"/>
      <c r="DY465" s="9"/>
      <c r="DZ465" s="9"/>
      <c r="EA465" s="9"/>
      <c r="EB465" s="9"/>
      <c r="EC465" s="9"/>
      <c r="ED465" s="9"/>
      <c r="EE465" s="9"/>
      <c r="EF465" s="9"/>
      <c r="EG465" s="9"/>
      <c r="EH465" s="9"/>
      <c r="EI465" s="9"/>
      <c r="EJ465" s="9"/>
      <c r="EK465" s="9"/>
      <c r="EL465" s="9"/>
      <c r="EM465" s="9"/>
      <c r="EN465" s="9"/>
      <c r="EO465" s="9"/>
      <c r="EP465" s="9"/>
      <c r="EQ465" s="9"/>
      <c r="ER465" s="9"/>
      <c r="ES465" s="9"/>
      <c r="ET465" s="9"/>
      <c r="EU465" s="9"/>
      <c r="EV465" s="9"/>
      <c r="EW465" s="9"/>
      <c r="EX465" s="9"/>
      <c r="EY465" s="9"/>
      <c r="EZ465" s="9"/>
      <c r="FA465" s="9"/>
      <c r="FB465" s="9"/>
      <c r="FC465" s="9"/>
      <c r="FD465" s="9"/>
      <c r="FE465" s="9"/>
      <c r="FF465" s="9"/>
      <c r="FG465" s="9"/>
      <c r="FH465" s="9"/>
      <c r="FI465" s="9"/>
      <c r="FJ465" s="9"/>
      <c r="FK465" s="9"/>
      <c r="FL465" s="9"/>
      <c r="FM465" s="9"/>
      <c r="FN465" s="9"/>
      <c r="FO465" s="9"/>
      <c r="FP465" s="9"/>
      <c r="FQ465" s="9"/>
      <c r="FR465" s="9"/>
      <c r="FS465" s="9"/>
      <c r="FT465" s="9"/>
      <c r="FU465" s="9"/>
      <c r="FV465" s="9"/>
      <c r="FW465" s="9"/>
      <c r="FX465" s="9"/>
      <c r="FY465" s="9"/>
      <c r="FZ465" s="9"/>
      <c r="GA465" s="9"/>
      <c r="GB465" s="9"/>
      <c r="GC465" s="9"/>
      <c r="GD465" s="9"/>
      <c r="GE465" s="9"/>
    </row>
    <row r="466" spans="22:187"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9"/>
      <c r="BV466" s="9"/>
      <c r="BW466" s="9"/>
      <c r="BX466" s="9"/>
      <c r="BY466" s="9"/>
      <c r="BZ466" s="9"/>
      <c r="CA466" s="9"/>
      <c r="CB466" s="9"/>
      <c r="CC466" s="9"/>
      <c r="CD466" s="9"/>
      <c r="CE466" s="9"/>
      <c r="CF466" s="9"/>
      <c r="CG466" s="9"/>
      <c r="CH466" s="9"/>
      <c r="CI466" s="9"/>
      <c r="CJ466" s="9"/>
      <c r="CK466" s="9"/>
      <c r="CL466" s="9"/>
      <c r="CM466" s="9"/>
      <c r="CN466" s="9"/>
      <c r="CO466" s="9"/>
      <c r="CP466" s="9"/>
      <c r="CQ466" s="9"/>
      <c r="CR466" s="9"/>
      <c r="CS466" s="9"/>
      <c r="CT466" s="9"/>
      <c r="CU466" s="9"/>
      <c r="CV466" s="9"/>
      <c r="CW466" s="9"/>
      <c r="CX466" s="9"/>
      <c r="CY466" s="9"/>
      <c r="CZ466" s="9"/>
      <c r="DA466" s="9"/>
      <c r="DB466" s="9"/>
      <c r="DC466" s="9"/>
      <c r="DD466" s="9"/>
      <c r="DE466" s="9"/>
      <c r="DF466" s="9"/>
      <c r="DG466" s="9"/>
      <c r="DH466" s="9"/>
      <c r="DI466" s="9"/>
      <c r="DJ466" s="9"/>
      <c r="DK466" s="9"/>
      <c r="DL466" s="9"/>
      <c r="DM466" s="9"/>
      <c r="DN466" s="9"/>
      <c r="DO466" s="9"/>
      <c r="DP466" s="9"/>
      <c r="DQ466" s="9"/>
      <c r="DR466" s="9"/>
      <c r="DS466" s="9"/>
      <c r="DT466" s="9"/>
      <c r="DU466" s="9"/>
      <c r="DV466" s="9"/>
      <c r="DW466" s="9"/>
      <c r="DX466" s="9"/>
      <c r="DY466" s="9"/>
      <c r="DZ466" s="9"/>
      <c r="EA466" s="9"/>
      <c r="EB466" s="9"/>
      <c r="EC466" s="9"/>
      <c r="ED466" s="9"/>
      <c r="EE466" s="9"/>
      <c r="EF466" s="9"/>
      <c r="EG466" s="9"/>
      <c r="EH466" s="9"/>
      <c r="EI466" s="9"/>
      <c r="EJ466" s="9"/>
      <c r="EK466" s="9"/>
      <c r="EL466" s="9"/>
      <c r="EM466" s="9"/>
      <c r="EN466" s="9"/>
      <c r="EO466" s="9"/>
      <c r="EP466" s="9"/>
      <c r="EQ466" s="9"/>
      <c r="ER466" s="9"/>
      <c r="ES466" s="9"/>
      <c r="ET466" s="9"/>
      <c r="EU466" s="9"/>
      <c r="EV466" s="9"/>
      <c r="EW466" s="9"/>
      <c r="EX466" s="9"/>
      <c r="EY466" s="9"/>
      <c r="EZ466" s="9"/>
      <c r="FA466" s="9"/>
      <c r="FB466" s="9"/>
      <c r="FC466" s="9"/>
      <c r="FD466" s="9"/>
      <c r="FE466" s="9"/>
      <c r="FF466" s="9"/>
      <c r="FG466" s="9"/>
      <c r="FH466" s="9"/>
      <c r="FI466" s="9"/>
      <c r="FJ466" s="9"/>
      <c r="FK466" s="9"/>
      <c r="FL466" s="9"/>
      <c r="FM466" s="9"/>
      <c r="FN466" s="9"/>
      <c r="FO466" s="9"/>
      <c r="FP466" s="9"/>
      <c r="FQ466" s="9"/>
      <c r="FR466" s="9"/>
      <c r="FS466" s="9"/>
      <c r="FT466" s="9"/>
      <c r="FU466" s="9"/>
      <c r="FV466" s="9"/>
      <c r="FW466" s="9"/>
      <c r="FX466" s="9"/>
      <c r="FY466" s="9"/>
      <c r="FZ466" s="9"/>
      <c r="GA466" s="9"/>
      <c r="GB466" s="9"/>
      <c r="GC466" s="9"/>
      <c r="GD466" s="9"/>
      <c r="GE466" s="9"/>
    </row>
    <row r="467" spans="22:187"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9"/>
      <c r="BV467" s="9"/>
      <c r="BW467" s="9"/>
      <c r="BX467" s="9"/>
      <c r="BY467" s="9"/>
      <c r="BZ467" s="9"/>
      <c r="CA467" s="9"/>
      <c r="CB467" s="9"/>
      <c r="CC467" s="9"/>
      <c r="CD467" s="9"/>
      <c r="CE467" s="9"/>
      <c r="CF467" s="9"/>
      <c r="CG467" s="9"/>
      <c r="CH467" s="9"/>
      <c r="CI467" s="9"/>
      <c r="CJ467" s="9"/>
      <c r="CK467" s="9"/>
      <c r="CL467" s="9"/>
      <c r="CM467" s="9"/>
      <c r="CN467" s="9"/>
      <c r="CO467" s="9"/>
      <c r="CP467" s="9"/>
      <c r="CQ467" s="9"/>
      <c r="CR467" s="9"/>
      <c r="CS467" s="9"/>
      <c r="CT467" s="9"/>
      <c r="CU467" s="9"/>
      <c r="CV467" s="9"/>
      <c r="CW467" s="9"/>
      <c r="CX467" s="9"/>
      <c r="CY467" s="9"/>
      <c r="CZ467" s="9"/>
      <c r="DA467" s="9"/>
      <c r="DB467" s="9"/>
      <c r="DC467" s="9"/>
      <c r="DD467" s="9"/>
      <c r="DE467" s="9"/>
      <c r="DF467" s="9"/>
      <c r="DG467" s="9"/>
      <c r="DH467" s="9"/>
      <c r="DI467" s="9"/>
      <c r="DJ467" s="9"/>
      <c r="DK467" s="9"/>
      <c r="DL467" s="9"/>
      <c r="DM467" s="9"/>
      <c r="DN467" s="9"/>
      <c r="DO467" s="9"/>
      <c r="DP467" s="9"/>
      <c r="DQ467" s="9"/>
      <c r="DR467" s="9"/>
      <c r="DS467" s="9"/>
      <c r="DT467" s="9"/>
      <c r="DU467" s="9"/>
      <c r="DV467" s="9"/>
      <c r="DW467" s="9"/>
      <c r="DX467" s="9"/>
      <c r="DY467" s="9"/>
      <c r="DZ467" s="9"/>
      <c r="EA467" s="9"/>
      <c r="EB467" s="9"/>
      <c r="EC467" s="9"/>
      <c r="ED467" s="9"/>
      <c r="EE467" s="9"/>
      <c r="EF467" s="9"/>
      <c r="EG467" s="9"/>
      <c r="EH467" s="9"/>
      <c r="EI467" s="9"/>
      <c r="EJ467" s="9"/>
      <c r="EK467" s="9"/>
      <c r="EL467" s="9"/>
      <c r="EM467" s="9"/>
      <c r="EN467" s="9"/>
      <c r="EO467" s="9"/>
      <c r="EP467" s="9"/>
      <c r="EQ467" s="9"/>
      <c r="ER467" s="9"/>
      <c r="ES467" s="9"/>
      <c r="ET467" s="9"/>
      <c r="EU467" s="9"/>
      <c r="EV467" s="9"/>
      <c r="EW467" s="9"/>
      <c r="EX467" s="9"/>
      <c r="EY467" s="9"/>
      <c r="EZ467" s="9"/>
      <c r="FA467" s="9"/>
      <c r="FB467" s="9"/>
      <c r="FC467" s="9"/>
      <c r="FD467" s="9"/>
      <c r="FE467" s="9"/>
      <c r="FF467" s="9"/>
      <c r="FG467" s="9"/>
      <c r="FH467" s="9"/>
      <c r="FI467" s="9"/>
      <c r="FJ467" s="9"/>
      <c r="FK467" s="9"/>
      <c r="FL467" s="9"/>
      <c r="FM467" s="9"/>
      <c r="FN467" s="9"/>
      <c r="FO467" s="9"/>
      <c r="FP467" s="9"/>
      <c r="FQ467" s="9"/>
      <c r="FR467" s="9"/>
      <c r="FS467" s="9"/>
      <c r="FT467" s="9"/>
      <c r="FU467" s="9"/>
      <c r="FV467" s="9"/>
      <c r="FW467" s="9"/>
      <c r="FX467" s="9"/>
      <c r="FY467" s="9"/>
      <c r="FZ467" s="9"/>
      <c r="GA467" s="9"/>
      <c r="GB467" s="9"/>
      <c r="GC467" s="9"/>
      <c r="GD467" s="9"/>
      <c r="GE467" s="9"/>
    </row>
    <row r="468" spans="22:187"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  <c r="BV468" s="9"/>
      <c r="BW468" s="9"/>
      <c r="BX468" s="9"/>
      <c r="BY468" s="9"/>
      <c r="BZ468" s="9"/>
      <c r="CA468" s="9"/>
      <c r="CB468" s="9"/>
      <c r="CC468" s="9"/>
      <c r="CD468" s="9"/>
      <c r="CE468" s="9"/>
      <c r="CF468" s="9"/>
      <c r="CG468" s="9"/>
      <c r="CH468" s="9"/>
      <c r="CI468" s="9"/>
      <c r="CJ468" s="9"/>
      <c r="CK468" s="9"/>
      <c r="CL468" s="9"/>
      <c r="CM468" s="9"/>
      <c r="CN468" s="9"/>
      <c r="CO468" s="9"/>
      <c r="CP468" s="9"/>
      <c r="CQ468" s="9"/>
      <c r="CR468" s="9"/>
      <c r="CS468" s="9"/>
      <c r="CT468" s="9"/>
      <c r="CU468" s="9"/>
      <c r="CV468" s="9"/>
      <c r="CW468" s="9"/>
      <c r="CX468" s="9"/>
      <c r="CY468" s="9"/>
      <c r="CZ468" s="9"/>
      <c r="DA468" s="9"/>
      <c r="DB468" s="9"/>
      <c r="DC468" s="9"/>
      <c r="DD468" s="9"/>
      <c r="DE468" s="9"/>
      <c r="DF468" s="9"/>
      <c r="DG468" s="9"/>
      <c r="DH468" s="9"/>
      <c r="DI468" s="9"/>
      <c r="DJ468" s="9"/>
      <c r="DK468" s="9"/>
      <c r="DL468" s="9"/>
      <c r="DM468" s="9"/>
      <c r="DN468" s="9"/>
      <c r="DO468" s="9"/>
      <c r="DP468" s="9"/>
      <c r="DQ468" s="9"/>
      <c r="DR468" s="9"/>
      <c r="DS468" s="9"/>
      <c r="DT468" s="9"/>
      <c r="DU468" s="9"/>
      <c r="DV468" s="9"/>
      <c r="DW468" s="9"/>
      <c r="DX468" s="9"/>
      <c r="DY468" s="9"/>
      <c r="DZ468" s="9"/>
      <c r="EA468" s="9"/>
      <c r="EB468" s="9"/>
      <c r="EC468" s="9"/>
      <c r="ED468" s="9"/>
      <c r="EE468" s="9"/>
      <c r="EF468" s="9"/>
      <c r="EG468" s="9"/>
      <c r="EH468" s="9"/>
      <c r="EI468" s="9"/>
      <c r="EJ468" s="9"/>
      <c r="EK468" s="9"/>
      <c r="EL468" s="9"/>
      <c r="EM468" s="9"/>
      <c r="EN468" s="9"/>
      <c r="EO468" s="9"/>
      <c r="EP468" s="9"/>
      <c r="EQ468" s="9"/>
      <c r="ER468" s="9"/>
      <c r="ES468" s="9"/>
      <c r="ET468" s="9"/>
      <c r="EU468" s="9"/>
      <c r="EV468" s="9"/>
      <c r="EW468" s="9"/>
      <c r="EX468" s="9"/>
      <c r="EY468" s="9"/>
      <c r="EZ468" s="9"/>
      <c r="FA468" s="9"/>
      <c r="FB468" s="9"/>
      <c r="FC468" s="9"/>
      <c r="FD468" s="9"/>
      <c r="FE468" s="9"/>
      <c r="FF468" s="9"/>
      <c r="FG468" s="9"/>
      <c r="FH468" s="9"/>
      <c r="FI468" s="9"/>
      <c r="FJ468" s="9"/>
      <c r="FK468" s="9"/>
      <c r="FL468" s="9"/>
      <c r="FM468" s="9"/>
      <c r="FN468" s="9"/>
      <c r="FO468" s="9"/>
      <c r="FP468" s="9"/>
      <c r="FQ468" s="9"/>
      <c r="FR468" s="9"/>
      <c r="FS468" s="9"/>
      <c r="FT468" s="9"/>
      <c r="FU468" s="9"/>
      <c r="FV468" s="9"/>
      <c r="FW468" s="9"/>
      <c r="FX468" s="9"/>
      <c r="FY468" s="9"/>
      <c r="FZ468" s="9"/>
      <c r="GA468" s="9"/>
      <c r="GB468" s="9"/>
      <c r="GC468" s="9"/>
      <c r="GD468" s="9"/>
      <c r="GE468" s="9"/>
    </row>
    <row r="469" spans="22:187"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  <c r="BV469" s="9"/>
      <c r="BW469" s="9"/>
      <c r="BX469" s="9"/>
      <c r="BY469" s="9"/>
      <c r="BZ469" s="9"/>
      <c r="CA469" s="9"/>
      <c r="CB469" s="9"/>
      <c r="CC469" s="9"/>
      <c r="CD469" s="9"/>
      <c r="CE469" s="9"/>
      <c r="CF469" s="9"/>
      <c r="CG469" s="9"/>
      <c r="CH469" s="9"/>
      <c r="CI469" s="9"/>
      <c r="CJ469" s="9"/>
      <c r="CK469" s="9"/>
      <c r="CL469" s="9"/>
      <c r="CM469" s="9"/>
      <c r="CN469" s="9"/>
      <c r="CO469" s="9"/>
      <c r="CP469" s="9"/>
      <c r="CQ469" s="9"/>
      <c r="CR469" s="9"/>
      <c r="CS469" s="9"/>
      <c r="CT469" s="9"/>
      <c r="CU469" s="9"/>
      <c r="CV469" s="9"/>
      <c r="CW469" s="9"/>
      <c r="CX469" s="9"/>
      <c r="CY469" s="9"/>
      <c r="CZ469" s="9"/>
      <c r="DA469" s="9"/>
      <c r="DB469" s="9"/>
      <c r="DC469" s="9"/>
      <c r="DD469" s="9"/>
      <c r="DE469" s="9"/>
      <c r="DF469" s="9"/>
      <c r="DG469" s="9"/>
      <c r="DH469" s="9"/>
      <c r="DI469" s="9"/>
      <c r="DJ469" s="9"/>
      <c r="DK469" s="9"/>
      <c r="DL469" s="9"/>
      <c r="DM469" s="9"/>
      <c r="DN469" s="9"/>
      <c r="DO469" s="9"/>
      <c r="DP469" s="9"/>
      <c r="DQ469" s="9"/>
      <c r="DR469" s="9"/>
      <c r="DS469" s="9"/>
      <c r="DT469" s="9"/>
      <c r="DU469" s="9"/>
      <c r="DV469" s="9"/>
      <c r="DW469" s="9"/>
      <c r="DX469" s="9"/>
      <c r="DY469" s="9"/>
      <c r="DZ469" s="9"/>
      <c r="EA469" s="9"/>
      <c r="EB469" s="9"/>
      <c r="EC469" s="9"/>
      <c r="ED469" s="9"/>
      <c r="EE469" s="9"/>
      <c r="EF469" s="9"/>
      <c r="EG469" s="9"/>
      <c r="EH469" s="9"/>
      <c r="EI469" s="9"/>
      <c r="EJ469" s="9"/>
      <c r="EK469" s="9"/>
      <c r="EL469" s="9"/>
      <c r="EM469" s="9"/>
      <c r="EN469" s="9"/>
      <c r="EO469" s="9"/>
      <c r="EP469" s="9"/>
      <c r="EQ469" s="9"/>
      <c r="ER469" s="9"/>
      <c r="ES469" s="9"/>
      <c r="ET469" s="9"/>
      <c r="EU469" s="9"/>
      <c r="EV469" s="9"/>
      <c r="EW469" s="9"/>
      <c r="EX469" s="9"/>
      <c r="EY469" s="9"/>
      <c r="EZ469" s="9"/>
      <c r="FA469" s="9"/>
      <c r="FB469" s="9"/>
      <c r="FC469" s="9"/>
      <c r="FD469" s="9"/>
      <c r="FE469" s="9"/>
      <c r="FF469" s="9"/>
      <c r="FG469" s="9"/>
      <c r="FH469" s="9"/>
      <c r="FI469" s="9"/>
      <c r="FJ469" s="9"/>
      <c r="FK469" s="9"/>
      <c r="FL469" s="9"/>
      <c r="FM469" s="9"/>
      <c r="FN469" s="9"/>
      <c r="FO469" s="9"/>
      <c r="FP469" s="9"/>
      <c r="FQ469" s="9"/>
      <c r="FR469" s="9"/>
      <c r="FS469" s="9"/>
      <c r="FT469" s="9"/>
      <c r="FU469" s="9"/>
      <c r="FV469" s="9"/>
      <c r="FW469" s="9"/>
      <c r="FX469" s="9"/>
      <c r="FY469" s="9"/>
      <c r="FZ469" s="9"/>
      <c r="GA469" s="9"/>
      <c r="GB469" s="9"/>
      <c r="GC469" s="9"/>
      <c r="GD469" s="9"/>
      <c r="GE469" s="9"/>
    </row>
    <row r="470" spans="22:187"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  <c r="DI470" s="9"/>
      <c r="DJ470" s="9"/>
      <c r="DK470" s="9"/>
      <c r="DL470" s="9"/>
      <c r="DM470" s="9"/>
      <c r="DN470" s="9"/>
      <c r="DO470" s="9"/>
      <c r="DP470" s="9"/>
      <c r="DQ470" s="9"/>
      <c r="DR470" s="9"/>
      <c r="DS470" s="9"/>
      <c r="DT470" s="9"/>
      <c r="DU470" s="9"/>
      <c r="DV470" s="9"/>
      <c r="DW470" s="9"/>
      <c r="DX470" s="9"/>
      <c r="DY470" s="9"/>
      <c r="DZ470" s="9"/>
      <c r="EA470" s="9"/>
      <c r="EB470" s="9"/>
      <c r="EC470" s="9"/>
      <c r="ED470" s="9"/>
      <c r="EE470" s="9"/>
      <c r="EF470" s="9"/>
      <c r="EG470" s="9"/>
      <c r="EH470" s="9"/>
      <c r="EI470" s="9"/>
      <c r="EJ470" s="9"/>
      <c r="EK470" s="9"/>
      <c r="EL470" s="9"/>
      <c r="EM470" s="9"/>
      <c r="EN470" s="9"/>
      <c r="EO470" s="9"/>
      <c r="EP470" s="9"/>
      <c r="EQ470" s="9"/>
      <c r="ER470" s="9"/>
      <c r="ES470" s="9"/>
      <c r="ET470" s="9"/>
      <c r="EU470" s="9"/>
      <c r="EV470" s="9"/>
      <c r="EW470" s="9"/>
      <c r="EX470" s="9"/>
      <c r="EY470" s="9"/>
      <c r="EZ470" s="9"/>
      <c r="FA470" s="9"/>
      <c r="FB470" s="9"/>
      <c r="FC470" s="9"/>
      <c r="FD470" s="9"/>
      <c r="FE470" s="9"/>
      <c r="FF470" s="9"/>
      <c r="FG470" s="9"/>
      <c r="FH470" s="9"/>
      <c r="FI470" s="9"/>
      <c r="FJ470" s="9"/>
      <c r="FK470" s="9"/>
      <c r="FL470" s="9"/>
      <c r="FM470" s="9"/>
      <c r="FN470" s="9"/>
      <c r="FO470" s="9"/>
      <c r="FP470" s="9"/>
      <c r="FQ470" s="9"/>
      <c r="FR470" s="9"/>
      <c r="FS470" s="9"/>
      <c r="FT470" s="9"/>
      <c r="FU470" s="9"/>
      <c r="FV470" s="9"/>
      <c r="FW470" s="9"/>
      <c r="FX470" s="9"/>
      <c r="FY470" s="9"/>
      <c r="FZ470" s="9"/>
      <c r="GA470" s="9"/>
      <c r="GB470" s="9"/>
      <c r="GC470" s="9"/>
      <c r="GD470" s="9"/>
      <c r="GE470" s="9"/>
    </row>
    <row r="471" spans="22:187"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  <c r="BV471" s="9"/>
      <c r="BW471" s="9"/>
      <c r="BX471" s="9"/>
      <c r="BY471" s="9"/>
      <c r="BZ471" s="9"/>
      <c r="CA471" s="9"/>
      <c r="CB471" s="9"/>
      <c r="CC471" s="9"/>
      <c r="CD471" s="9"/>
      <c r="CE471" s="9"/>
      <c r="CF471" s="9"/>
      <c r="CG471" s="9"/>
      <c r="CH471" s="9"/>
      <c r="CI471" s="9"/>
      <c r="CJ471" s="9"/>
      <c r="CK471" s="9"/>
      <c r="CL471" s="9"/>
      <c r="CM471" s="9"/>
      <c r="CN471" s="9"/>
      <c r="CO471" s="9"/>
      <c r="CP471" s="9"/>
      <c r="CQ471" s="9"/>
      <c r="CR471" s="9"/>
      <c r="CS471" s="9"/>
      <c r="CT471" s="9"/>
      <c r="CU471" s="9"/>
      <c r="CV471" s="9"/>
      <c r="CW471" s="9"/>
      <c r="CX471" s="9"/>
      <c r="CY471" s="9"/>
      <c r="CZ471" s="9"/>
      <c r="DA471" s="9"/>
      <c r="DB471" s="9"/>
      <c r="DC471" s="9"/>
      <c r="DD471" s="9"/>
      <c r="DE471" s="9"/>
      <c r="DF471" s="9"/>
      <c r="DG471" s="9"/>
      <c r="DH471" s="9"/>
      <c r="DI471" s="9"/>
      <c r="DJ471" s="9"/>
      <c r="DK471" s="9"/>
      <c r="DL471" s="9"/>
      <c r="DM471" s="9"/>
      <c r="DN471" s="9"/>
      <c r="DO471" s="9"/>
      <c r="DP471" s="9"/>
      <c r="DQ471" s="9"/>
      <c r="DR471" s="9"/>
      <c r="DS471" s="9"/>
      <c r="DT471" s="9"/>
      <c r="DU471" s="9"/>
      <c r="DV471" s="9"/>
      <c r="DW471" s="9"/>
      <c r="DX471" s="9"/>
      <c r="DY471" s="9"/>
      <c r="DZ471" s="9"/>
      <c r="EA471" s="9"/>
      <c r="EB471" s="9"/>
      <c r="EC471" s="9"/>
      <c r="ED471" s="9"/>
      <c r="EE471" s="9"/>
      <c r="EF471" s="9"/>
      <c r="EG471" s="9"/>
      <c r="EH471" s="9"/>
      <c r="EI471" s="9"/>
      <c r="EJ471" s="9"/>
      <c r="EK471" s="9"/>
      <c r="EL471" s="9"/>
      <c r="EM471" s="9"/>
      <c r="EN471" s="9"/>
      <c r="EO471" s="9"/>
      <c r="EP471" s="9"/>
      <c r="EQ471" s="9"/>
      <c r="ER471" s="9"/>
      <c r="ES471" s="9"/>
      <c r="ET471" s="9"/>
      <c r="EU471" s="9"/>
      <c r="EV471" s="9"/>
      <c r="EW471" s="9"/>
      <c r="EX471" s="9"/>
      <c r="EY471" s="9"/>
      <c r="EZ471" s="9"/>
      <c r="FA471" s="9"/>
      <c r="FB471" s="9"/>
      <c r="FC471" s="9"/>
      <c r="FD471" s="9"/>
      <c r="FE471" s="9"/>
      <c r="FF471" s="9"/>
      <c r="FG471" s="9"/>
      <c r="FH471" s="9"/>
      <c r="FI471" s="9"/>
      <c r="FJ471" s="9"/>
      <c r="FK471" s="9"/>
      <c r="FL471" s="9"/>
      <c r="FM471" s="9"/>
      <c r="FN471" s="9"/>
      <c r="FO471" s="9"/>
      <c r="FP471" s="9"/>
      <c r="FQ471" s="9"/>
      <c r="FR471" s="9"/>
      <c r="FS471" s="9"/>
      <c r="FT471" s="9"/>
      <c r="FU471" s="9"/>
      <c r="FV471" s="9"/>
      <c r="FW471" s="9"/>
      <c r="FX471" s="9"/>
      <c r="FY471" s="9"/>
      <c r="FZ471" s="9"/>
      <c r="GA471" s="9"/>
      <c r="GB471" s="9"/>
      <c r="GC471" s="9"/>
      <c r="GD471" s="9"/>
      <c r="GE471" s="9"/>
    </row>
    <row r="472" spans="22:187"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  <c r="BV472" s="9"/>
      <c r="BW472" s="9"/>
      <c r="BX472" s="9"/>
      <c r="BY472" s="9"/>
      <c r="BZ472" s="9"/>
      <c r="CA472" s="9"/>
      <c r="CB472" s="9"/>
      <c r="CC472" s="9"/>
      <c r="CD472" s="9"/>
      <c r="CE472" s="9"/>
      <c r="CF472" s="9"/>
      <c r="CG472" s="9"/>
      <c r="CH472" s="9"/>
      <c r="CI472" s="9"/>
      <c r="CJ472" s="9"/>
      <c r="CK472" s="9"/>
      <c r="CL472" s="9"/>
      <c r="CM472" s="9"/>
      <c r="CN472" s="9"/>
      <c r="CO472" s="9"/>
      <c r="CP472" s="9"/>
      <c r="CQ472" s="9"/>
      <c r="CR472" s="9"/>
      <c r="CS472" s="9"/>
      <c r="CT472" s="9"/>
      <c r="CU472" s="9"/>
      <c r="CV472" s="9"/>
      <c r="CW472" s="9"/>
      <c r="CX472" s="9"/>
      <c r="CY472" s="9"/>
      <c r="CZ472" s="9"/>
      <c r="DA472" s="9"/>
      <c r="DB472" s="9"/>
      <c r="DC472" s="9"/>
      <c r="DD472" s="9"/>
      <c r="DE472" s="9"/>
      <c r="DF472" s="9"/>
      <c r="DG472" s="9"/>
      <c r="DH472" s="9"/>
      <c r="DI472" s="9"/>
      <c r="DJ472" s="9"/>
      <c r="DK472" s="9"/>
      <c r="DL472" s="9"/>
      <c r="DM472" s="9"/>
      <c r="DN472" s="9"/>
      <c r="DO472" s="9"/>
      <c r="DP472" s="9"/>
      <c r="DQ472" s="9"/>
      <c r="DR472" s="9"/>
      <c r="DS472" s="9"/>
      <c r="DT472" s="9"/>
      <c r="DU472" s="9"/>
      <c r="DV472" s="9"/>
      <c r="DW472" s="9"/>
      <c r="DX472" s="9"/>
      <c r="DY472" s="9"/>
      <c r="DZ472" s="9"/>
      <c r="EA472" s="9"/>
      <c r="EB472" s="9"/>
      <c r="EC472" s="9"/>
      <c r="ED472" s="9"/>
      <c r="EE472" s="9"/>
      <c r="EF472" s="9"/>
      <c r="EG472" s="9"/>
      <c r="EH472" s="9"/>
      <c r="EI472" s="9"/>
      <c r="EJ472" s="9"/>
      <c r="EK472" s="9"/>
      <c r="EL472" s="9"/>
      <c r="EM472" s="9"/>
      <c r="EN472" s="9"/>
      <c r="EO472" s="9"/>
      <c r="EP472" s="9"/>
      <c r="EQ472" s="9"/>
      <c r="ER472" s="9"/>
      <c r="ES472" s="9"/>
      <c r="ET472" s="9"/>
      <c r="EU472" s="9"/>
      <c r="EV472" s="9"/>
      <c r="EW472" s="9"/>
      <c r="EX472" s="9"/>
      <c r="EY472" s="9"/>
      <c r="EZ472" s="9"/>
      <c r="FA472" s="9"/>
      <c r="FB472" s="9"/>
      <c r="FC472" s="9"/>
      <c r="FD472" s="9"/>
      <c r="FE472" s="9"/>
      <c r="FF472" s="9"/>
      <c r="FG472" s="9"/>
      <c r="FH472" s="9"/>
      <c r="FI472" s="9"/>
      <c r="FJ472" s="9"/>
      <c r="FK472" s="9"/>
      <c r="FL472" s="9"/>
      <c r="FM472" s="9"/>
      <c r="FN472" s="9"/>
      <c r="FO472" s="9"/>
      <c r="FP472" s="9"/>
      <c r="FQ472" s="9"/>
      <c r="FR472" s="9"/>
      <c r="FS472" s="9"/>
      <c r="FT472" s="9"/>
      <c r="FU472" s="9"/>
      <c r="FV472" s="9"/>
      <c r="FW472" s="9"/>
      <c r="FX472" s="9"/>
      <c r="FY472" s="9"/>
      <c r="FZ472" s="9"/>
      <c r="GA472" s="9"/>
      <c r="GB472" s="9"/>
      <c r="GC472" s="9"/>
      <c r="GD472" s="9"/>
      <c r="GE472" s="9"/>
    </row>
    <row r="473" spans="22:187"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9"/>
      <c r="BV473" s="9"/>
      <c r="BW473" s="9"/>
      <c r="BX473" s="9"/>
      <c r="BY473" s="9"/>
      <c r="BZ473" s="9"/>
      <c r="CA473" s="9"/>
      <c r="CB473" s="9"/>
      <c r="CC473" s="9"/>
      <c r="CD473" s="9"/>
      <c r="CE473" s="9"/>
      <c r="CF473" s="9"/>
      <c r="CG473" s="9"/>
      <c r="CH473" s="9"/>
      <c r="CI473" s="9"/>
      <c r="CJ473" s="9"/>
      <c r="CK473" s="9"/>
      <c r="CL473" s="9"/>
      <c r="CM473" s="9"/>
      <c r="CN473" s="9"/>
      <c r="CO473" s="9"/>
      <c r="CP473" s="9"/>
      <c r="CQ473" s="9"/>
      <c r="CR473" s="9"/>
      <c r="CS473" s="9"/>
      <c r="CT473" s="9"/>
      <c r="CU473" s="9"/>
      <c r="CV473" s="9"/>
      <c r="CW473" s="9"/>
      <c r="CX473" s="9"/>
      <c r="CY473" s="9"/>
      <c r="CZ473" s="9"/>
      <c r="DA473" s="9"/>
      <c r="DB473" s="9"/>
      <c r="DC473" s="9"/>
      <c r="DD473" s="9"/>
      <c r="DE473" s="9"/>
      <c r="DF473" s="9"/>
      <c r="DG473" s="9"/>
      <c r="DH473" s="9"/>
      <c r="DI473" s="9"/>
      <c r="DJ473" s="9"/>
      <c r="DK473" s="9"/>
      <c r="DL473" s="9"/>
      <c r="DM473" s="9"/>
      <c r="DN473" s="9"/>
      <c r="DO473" s="9"/>
      <c r="DP473" s="9"/>
      <c r="DQ473" s="9"/>
      <c r="DR473" s="9"/>
      <c r="DS473" s="9"/>
      <c r="DT473" s="9"/>
      <c r="DU473" s="9"/>
      <c r="DV473" s="9"/>
      <c r="DW473" s="9"/>
      <c r="DX473" s="9"/>
      <c r="DY473" s="9"/>
      <c r="DZ473" s="9"/>
      <c r="EA473" s="9"/>
      <c r="EB473" s="9"/>
      <c r="EC473" s="9"/>
      <c r="ED473" s="9"/>
      <c r="EE473" s="9"/>
      <c r="EF473" s="9"/>
      <c r="EG473" s="9"/>
      <c r="EH473" s="9"/>
      <c r="EI473" s="9"/>
      <c r="EJ473" s="9"/>
      <c r="EK473" s="9"/>
      <c r="EL473" s="9"/>
      <c r="EM473" s="9"/>
      <c r="EN473" s="9"/>
      <c r="EO473" s="9"/>
      <c r="EP473" s="9"/>
      <c r="EQ473" s="9"/>
      <c r="ER473" s="9"/>
      <c r="ES473" s="9"/>
      <c r="ET473" s="9"/>
      <c r="EU473" s="9"/>
      <c r="EV473" s="9"/>
      <c r="EW473" s="9"/>
      <c r="EX473" s="9"/>
      <c r="EY473" s="9"/>
      <c r="EZ473" s="9"/>
      <c r="FA473" s="9"/>
      <c r="FB473" s="9"/>
      <c r="FC473" s="9"/>
      <c r="FD473" s="9"/>
      <c r="FE473" s="9"/>
      <c r="FF473" s="9"/>
      <c r="FG473" s="9"/>
      <c r="FH473" s="9"/>
      <c r="FI473" s="9"/>
      <c r="FJ473" s="9"/>
      <c r="FK473" s="9"/>
      <c r="FL473" s="9"/>
      <c r="FM473" s="9"/>
      <c r="FN473" s="9"/>
      <c r="FO473" s="9"/>
      <c r="FP473" s="9"/>
      <c r="FQ473" s="9"/>
      <c r="FR473" s="9"/>
      <c r="FS473" s="9"/>
      <c r="FT473" s="9"/>
      <c r="FU473" s="9"/>
      <c r="FV473" s="9"/>
      <c r="FW473" s="9"/>
      <c r="FX473" s="9"/>
      <c r="FY473" s="9"/>
      <c r="FZ473" s="9"/>
      <c r="GA473" s="9"/>
      <c r="GB473" s="9"/>
      <c r="GC473" s="9"/>
      <c r="GD473" s="9"/>
      <c r="GE473" s="9"/>
    </row>
    <row r="474" spans="22:187"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  <c r="DF474" s="9"/>
      <c r="DG474" s="9"/>
      <c r="DH474" s="9"/>
      <c r="DI474" s="9"/>
      <c r="DJ474" s="9"/>
      <c r="DK474" s="9"/>
      <c r="DL474" s="9"/>
      <c r="DM474" s="9"/>
      <c r="DN474" s="9"/>
      <c r="DO474" s="9"/>
      <c r="DP474" s="9"/>
      <c r="DQ474" s="9"/>
      <c r="DR474" s="9"/>
      <c r="DS474" s="9"/>
      <c r="DT474" s="9"/>
      <c r="DU474" s="9"/>
      <c r="DV474" s="9"/>
      <c r="DW474" s="9"/>
      <c r="DX474" s="9"/>
      <c r="DY474" s="9"/>
      <c r="DZ474" s="9"/>
      <c r="EA474" s="9"/>
      <c r="EB474" s="9"/>
      <c r="EC474" s="9"/>
      <c r="ED474" s="9"/>
      <c r="EE474" s="9"/>
      <c r="EF474" s="9"/>
      <c r="EG474" s="9"/>
      <c r="EH474" s="9"/>
      <c r="EI474" s="9"/>
      <c r="EJ474" s="9"/>
      <c r="EK474" s="9"/>
      <c r="EL474" s="9"/>
      <c r="EM474" s="9"/>
      <c r="EN474" s="9"/>
      <c r="EO474" s="9"/>
      <c r="EP474" s="9"/>
      <c r="EQ474" s="9"/>
      <c r="ER474" s="9"/>
      <c r="ES474" s="9"/>
      <c r="ET474" s="9"/>
      <c r="EU474" s="9"/>
      <c r="EV474" s="9"/>
      <c r="EW474" s="9"/>
      <c r="EX474" s="9"/>
      <c r="EY474" s="9"/>
      <c r="EZ474" s="9"/>
      <c r="FA474" s="9"/>
      <c r="FB474" s="9"/>
      <c r="FC474" s="9"/>
      <c r="FD474" s="9"/>
      <c r="FE474" s="9"/>
      <c r="FF474" s="9"/>
      <c r="FG474" s="9"/>
      <c r="FH474" s="9"/>
      <c r="FI474" s="9"/>
      <c r="FJ474" s="9"/>
      <c r="FK474" s="9"/>
      <c r="FL474" s="9"/>
      <c r="FM474" s="9"/>
      <c r="FN474" s="9"/>
      <c r="FO474" s="9"/>
      <c r="FP474" s="9"/>
      <c r="FQ474" s="9"/>
      <c r="FR474" s="9"/>
      <c r="FS474" s="9"/>
      <c r="FT474" s="9"/>
      <c r="FU474" s="9"/>
      <c r="FV474" s="9"/>
      <c r="FW474" s="9"/>
      <c r="FX474" s="9"/>
      <c r="FY474" s="9"/>
      <c r="FZ474" s="9"/>
      <c r="GA474" s="9"/>
      <c r="GB474" s="9"/>
      <c r="GC474" s="9"/>
      <c r="GD474" s="9"/>
      <c r="GE474" s="9"/>
    </row>
    <row r="475" spans="22:187"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  <c r="CH475" s="9"/>
      <c r="CI475" s="9"/>
      <c r="CJ475" s="9"/>
      <c r="CK475" s="9"/>
      <c r="CL475" s="9"/>
      <c r="CM475" s="9"/>
      <c r="CN475" s="9"/>
      <c r="CO475" s="9"/>
      <c r="CP475" s="9"/>
      <c r="CQ475" s="9"/>
      <c r="CR475" s="9"/>
      <c r="CS475" s="9"/>
      <c r="CT475" s="9"/>
      <c r="CU475" s="9"/>
      <c r="CV475" s="9"/>
      <c r="CW475" s="9"/>
      <c r="CX475" s="9"/>
      <c r="CY475" s="9"/>
      <c r="CZ475" s="9"/>
      <c r="DA475" s="9"/>
      <c r="DB475" s="9"/>
      <c r="DC475" s="9"/>
      <c r="DD475" s="9"/>
      <c r="DE475" s="9"/>
      <c r="DF475" s="9"/>
      <c r="DG475" s="9"/>
      <c r="DH475" s="9"/>
      <c r="DI475" s="9"/>
      <c r="DJ475" s="9"/>
      <c r="DK475" s="9"/>
      <c r="DL475" s="9"/>
      <c r="DM475" s="9"/>
      <c r="DN475" s="9"/>
      <c r="DO475" s="9"/>
      <c r="DP475" s="9"/>
      <c r="DQ475" s="9"/>
      <c r="DR475" s="9"/>
      <c r="DS475" s="9"/>
      <c r="DT475" s="9"/>
      <c r="DU475" s="9"/>
      <c r="DV475" s="9"/>
      <c r="DW475" s="9"/>
      <c r="DX475" s="9"/>
      <c r="DY475" s="9"/>
      <c r="DZ475" s="9"/>
      <c r="EA475" s="9"/>
      <c r="EB475" s="9"/>
      <c r="EC475" s="9"/>
      <c r="ED475" s="9"/>
      <c r="EE475" s="9"/>
      <c r="EF475" s="9"/>
      <c r="EG475" s="9"/>
      <c r="EH475" s="9"/>
      <c r="EI475" s="9"/>
      <c r="EJ475" s="9"/>
      <c r="EK475" s="9"/>
      <c r="EL475" s="9"/>
      <c r="EM475" s="9"/>
      <c r="EN475" s="9"/>
      <c r="EO475" s="9"/>
      <c r="EP475" s="9"/>
      <c r="EQ475" s="9"/>
      <c r="ER475" s="9"/>
      <c r="ES475" s="9"/>
      <c r="ET475" s="9"/>
      <c r="EU475" s="9"/>
      <c r="EV475" s="9"/>
      <c r="EW475" s="9"/>
      <c r="EX475" s="9"/>
      <c r="EY475" s="9"/>
      <c r="EZ475" s="9"/>
      <c r="FA475" s="9"/>
      <c r="FB475" s="9"/>
      <c r="FC475" s="9"/>
      <c r="FD475" s="9"/>
      <c r="FE475" s="9"/>
      <c r="FF475" s="9"/>
      <c r="FG475" s="9"/>
      <c r="FH475" s="9"/>
      <c r="FI475" s="9"/>
      <c r="FJ475" s="9"/>
      <c r="FK475" s="9"/>
      <c r="FL475" s="9"/>
      <c r="FM475" s="9"/>
      <c r="FN475" s="9"/>
      <c r="FO475" s="9"/>
      <c r="FP475" s="9"/>
      <c r="FQ475" s="9"/>
      <c r="FR475" s="9"/>
      <c r="FS475" s="9"/>
      <c r="FT475" s="9"/>
      <c r="FU475" s="9"/>
      <c r="FV475" s="9"/>
      <c r="FW475" s="9"/>
      <c r="FX475" s="9"/>
      <c r="FY475" s="9"/>
      <c r="FZ475" s="9"/>
      <c r="GA475" s="9"/>
      <c r="GB475" s="9"/>
      <c r="GC475" s="9"/>
      <c r="GD475" s="9"/>
      <c r="GE475" s="9"/>
    </row>
    <row r="476" spans="22:187"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  <c r="CH476" s="9"/>
      <c r="CI476" s="9"/>
      <c r="CJ476" s="9"/>
      <c r="CK476" s="9"/>
      <c r="CL476" s="9"/>
      <c r="CM476" s="9"/>
      <c r="CN476" s="9"/>
      <c r="CO476" s="9"/>
      <c r="CP476" s="9"/>
      <c r="CQ476" s="9"/>
      <c r="CR476" s="9"/>
      <c r="CS476" s="9"/>
      <c r="CT476" s="9"/>
      <c r="CU476" s="9"/>
      <c r="CV476" s="9"/>
      <c r="CW476" s="9"/>
      <c r="CX476" s="9"/>
      <c r="CY476" s="9"/>
      <c r="CZ476" s="9"/>
      <c r="DA476" s="9"/>
      <c r="DB476" s="9"/>
      <c r="DC476" s="9"/>
      <c r="DD476" s="9"/>
      <c r="DE476" s="9"/>
      <c r="DF476" s="9"/>
      <c r="DG476" s="9"/>
      <c r="DH476" s="9"/>
      <c r="DI476" s="9"/>
      <c r="DJ476" s="9"/>
      <c r="DK476" s="9"/>
      <c r="DL476" s="9"/>
      <c r="DM476" s="9"/>
      <c r="DN476" s="9"/>
      <c r="DO476" s="9"/>
      <c r="DP476" s="9"/>
      <c r="DQ476" s="9"/>
      <c r="DR476" s="9"/>
      <c r="DS476" s="9"/>
      <c r="DT476" s="9"/>
      <c r="DU476" s="9"/>
      <c r="DV476" s="9"/>
      <c r="DW476" s="9"/>
      <c r="DX476" s="9"/>
      <c r="DY476" s="9"/>
      <c r="DZ476" s="9"/>
      <c r="EA476" s="9"/>
      <c r="EB476" s="9"/>
      <c r="EC476" s="9"/>
      <c r="ED476" s="9"/>
      <c r="EE476" s="9"/>
      <c r="EF476" s="9"/>
      <c r="EG476" s="9"/>
      <c r="EH476" s="9"/>
      <c r="EI476" s="9"/>
      <c r="EJ476" s="9"/>
      <c r="EK476" s="9"/>
      <c r="EL476" s="9"/>
      <c r="EM476" s="9"/>
      <c r="EN476" s="9"/>
      <c r="EO476" s="9"/>
      <c r="EP476" s="9"/>
      <c r="EQ476" s="9"/>
      <c r="ER476" s="9"/>
      <c r="ES476" s="9"/>
      <c r="ET476" s="9"/>
      <c r="EU476" s="9"/>
      <c r="EV476" s="9"/>
      <c r="EW476" s="9"/>
      <c r="EX476" s="9"/>
      <c r="EY476" s="9"/>
      <c r="EZ476" s="9"/>
      <c r="FA476" s="9"/>
      <c r="FB476" s="9"/>
      <c r="FC476" s="9"/>
      <c r="FD476" s="9"/>
      <c r="FE476" s="9"/>
      <c r="FF476" s="9"/>
      <c r="FG476" s="9"/>
      <c r="FH476" s="9"/>
      <c r="FI476" s="9"/>
      <c r="FJ476" s="9"/>
      <c r="FK476" s="9"/>
      <c r="FL476" s="9"/>
      <c r="FM476" s="9"/>
      <c r="FN476" s="9"/>
      <c r="FO476" s="9"/>
      <c r="FP476" s="9"/>
      <c r="FQ476" s="9"/>
      <c r="FR476" s="9"/>
      <c r="FS476" s="9"/>
      <c r="FT476" s="9"/>
      <c r="FU476" s="9"/>
      <c r="FV476" s="9"/>
      <c r="FW476" s="9"/>
      <c r="FX476" s="9"/>
      <c r="FY476" s="9"/>
      <c r="FZ476" s="9"/>
      <c r="GA476" s="9"/>
      <c r="GB476" s="9"/>
      <c r="GC476" s="9"/>
      <c r="GD476" s="9"/>
      <c r="GE476" s="9"/>
    </row>
    <row r="477" spans="22:187"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  <c r="DF477" s="9"/>
      <c r="DG477" s="9"/>
      <c r="DH477" s="9"/>
      <c r="DI477" s="9"/>
      <c r="DJ477" s="9"/>
      <c r="DK477" s="9"/>
      <c r="DL477" s="9"/>
      <c r="DM477" s="9"/>
      <c r="DN477" s="9"/>
      <c r="DO477" s="9"/>
      <c r="DP477" s="9"/>
      <c r="DQ477" s="9"/>
      <c r="DR477" s="9"/>
      <c r="DS477" s="9"/>
      <c r="DT477" s="9"/>
      <c r="DU477" s="9"/>
      <c r="DV477" s="9"/>
      <c r="DW477" s="9"/>
      <c r="DX477" s="9"/>
      <c r="DY477" s="9"/>
      <c r="DZ477" s="9"/>
      <c r="EA477" s="9"/>
      <c r="EB477" s="9"/>
      <c r="EC477" s="9"/>
      <c r="ED477" s="9"/>
      <c r="EE477" s="9"/>
      <c r="EF477" s="9"/>
      <c r="EG477" s="9"/>
      <c r="EH477" s="9"/>
      <c r="EI477" s="9"/>
      <c r="EJ477" s="9"/>
      <c r="EK477" s="9"/>
      <c r="EL477" s="9"/>
      <c r="EM477" s="9"/>
      <c r="EN477" s="9"/>
      <c r="EO477" s="9"/>
      <c r="EP477" s="9"/>
      <c r="EQ477" s="9"/>
      <c r="ER477" s="9"/>
      <c r="ES477" s="9"/>
      <c r="ET477" s="9"/>
      <c r="EU477" s="9"/>
      <c r="EV477" s="9"/>
      <c r="EW477" s="9"/>
      <c r="EX477" s="9"/>
      <c r="EY477" s="9"/>
      <c r="EZ477" s="9"/>
      <c r="FA477" s="9"/>
      <c r="FB477" s="9"/>
      <c r="FC477" s="9"/>
      <c r="FD477" s="9"/>
      <c r="FE477" s="9"/>
      <c r="FF477" s="9"/>
      <c r="FG477" s="9"/>
      <c r="FH477" s="9"/>
      <c r="FI477" s="9"/>
      <c r="FJ477" s="9"/>
      <c r="FK477" s="9"/>
      <c r="FL477" s="9"/>
      <c r="FM477" s="9"/>
      <c r="FN477" s="9"/>
      <c r="FO477" s="9"/>
      <c r="FP477" s="9"/>
      <c r="FQ477" s="9"/>
      <c r="FR477" s="9"/>
      <c r="FS477" s="9"/>
      <c r="FT477" s="9"/>
      <c r="FU477" s="9"/>
      <c r="FV477" s="9"/>
      <c r="FW477" s="9"/>
      <c r="FX477" s="9"/>
      <c r="FY477" s="9"/>
      <c r="FZ477" s="9"/>
      <c r="GA477" s="9"/>
      <c r="GB477" s="9"/>
      <c r="GC477" s="9"/>
      <c r="GD477" s="9"/>
      <c r="GE477" s="9"/>
    </row>
    <row r="478" spans="22:187"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  <c r="CH478" s="9"/>
      <c r="CI478" s="9"/>
      <c r="CJ478" s="9"/>
      <c r="CK478" s="9"/>
      <c r="CL478" s="9"/>
      <c r="CM478" s="9"/>
      <c r="CN478" s="9"/>
      <c r="CO478" s="9"/>
      <c r="CP478" s="9"/>
      <c r="CQ478" s="9"/>
      <c r="CR478" s="9"/>
      <c r="CS478" s="9"/>
      <c r="CT478" s="9"/>
      <c r="CU478" s="9"/>
      <c r="CV478" s="9"/>
      <c r="CW478" s="9"/>
      <c r="CX478" s="9"/>
      <c r="CY478" s="9"/>
      <c r="CZ478" s="9"/>
      <c r="DA478" s="9"/>
      <c r="DB478" s="9"/>
      <c r="DC478" s="9"/>
      <c r="DD478" s="9"/>
      <c r="DE478" s="9"/>
      <c r="DF478" s="9"/>
      <c r="DG478" s="9"/>
      <c r="DH478" s="9"/>
      <c r="DI478" s="9"/>
      <c r="DJ478" s="9"/>
      <c r="DK478" s="9"/>
      <c r="DL478" s="9"/>
      <c r="DM478" s="9"/>
      <c r="DN478" s="9"/>
      <c r="DO478" s="9"/>
      <c r="DP478" s="9"/>
      <c r="DQ478" s="9"/>
      <c r="DR478" s="9"/>
      <c r="DS478" s="9"/>
      <c r="DT478" s="9"/>
      <c r="DU478" s="9"/>
      <c r="DV478" s="9"/>
      <c r="DW478" s="9"/>
      <c r="DX478" s="9"/>
      <c r="DY478" s="9"/>
      <c r="DZ478" s="9"/>
      <c r="EA478" s="9"/>
      <c r="EB478" s="9"/>
      <c r="EC478" s="9"/>
      <c r="ED478" s="9"/>
      <c r="EE478" s="9"/>
      <c r="EF478" s="9"/>
      <c r="EG478" s="9"/>
      <c r="EH478" s="9"/>
      <c r="EI478" s="9"/>
      <c r="EJ478" s="9"/>
      <c r="EK478" s="9"/>
      <c r="EL478" s="9"/>
      <c r="EM478" s="9"/>
      <c r="EN478" s="9"/>
      <c r="EO478" s="9"/>
      <c r="EP478" s="9"/>
      <c r="EQ478" s="9"/>
      <c r="ER478" s="9"/>
      <c r="ES478" s="9"/>
      <c r="ET478" s="9"/>
      <c r="EU478" s="9"/>
      <c r="EV478" s="9"/>
      <c r="EW478" s="9"/>
      <c r="EX478" s="9"/>
      <c r="EY478" s="9"/>
      <c r="EZ478" s="9"/>
      <c r="FA478" s="9"/>
      <c r="FB478" s="9"/>
      <c r="FC478" s="9"/>
      <c r="FD478" s="9"/>
      <c r="FE478" s="9"/>
      <c r="FF478" s="9"/>
      <c r="FG478" s="9"/>
      <c r="FH478" s="9"/>
      <c r="FI478" s="9"/>
      <c r="FJ478" s="9"/>
      <c r="FK478" s="9"/>
      <c r="FL478" s="9"/>
      <c r="FM478" s="9"/>
      <c r="FN478" s="9"/>
      <c r="FO478" s="9"/>
      <c r="FP478" s="9"/>
      <c r="FQ478" s="9"/>
      <c r="FR478" s="9"/>
      <c r="FS478" s="9"/>
      <c r="FT478" s="9"/>
      <c r="FU478" s="9"/>
      <c r="FV478" s="9"/>
      <c r="FW478" s="9"/>
      <c r="FX478" s="9"/>
      <c r="FY478" s="9"/>
      <c r="FZ478" s="9"/>
      <c r="GA478" s="9"/>
      <c r="GB478" s="9"/>
      <c r="GC478" s="9"/>
      <c r="GD478" s="9"/>
      <c r="GE478" s="9"/>
    </row>
    <row r="479" spans="22:187"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  <c r="DI479" s="9"/>
      <c r="DJ479" s="9"/>
      <c r="DK479" s="9"/>
      <c r="DL479" s="9"/>
      <c r="DM479" s="9"/>
      <c r="DN479" s="9"/>
      <c r="DO479" s="9"/>
      <c r="DP479" s="9"/>
      <c r="DQ479" s="9"/>
      <c r="DR479" s="9"/>
      <c r="DS479" s="9"/>
      <c r="DT479" s="9"/>
      <c r="DU479" s="9"/>
      <c r="DV479" s="9"/>
      <c r="DW479" s="9"/>
      <c r="DX479" s="9"/>
      <c r="DY479" s="9"/>
      <c r="DZ479" s="9"/>
      <c r="EA479" s="9"/>
      <c r="EB479" s="9"/>
      <c r="EC479" s="9"/>
      <c r="ED479" s="9"/>
      <c r="EE479" s="9"/>
      <c r="EF479" s="9"/>
      <c r="EG479" s="9"/>
      <c r="EH479" s="9"/>
      <c r="EI479" s="9"/>
      <c r="EJ479" s="9"/>
      <c r="EK479" s="9"/>
      <c r="EL479" s="9"/>
      <c r="EM479" s="9"/>
      <c r="EN479" s="9"/>
      <c r="EO479" s="9"/>
      <c r="EP479" s="9"/>
      <c r="EQ479" s="9"/>
      <c r="ER479" s="9"/>
      <c r="ES479" s="9"/>
      <c r="ET479" s="9"/>
      <c r="EU479" s="9"/>
      <c r="EV479" s="9"/>
      <c r="EW479" s="9"/>
      <c r="EX479" s="9"/>
      <c r="EY479" s="9"/>
      <c r="EZ479" s="9"/>
      <c r="FA479" s="9"/>
      <c r="FB479" s="9"/>
      <c r="FC479" s="9"/>
      <c r="FD479" s="9"/>
      <c r="FE479" s="9"/>
      <c r="FF479" s="9"/>
      <c r="FG479" s="9"/>
      <c r="FH479" s="9"/>
      <c r="FI479" s="9"/>
      <c r="FJ479" s="9"/>
      <c r="FK479" s="9"/>
      <c r="FL479" s="9"/>
      <c r="FM479" s="9"/>
      <c r="FN479" s="9"/>
      <c r="FO479" s="9"/>
      <c r="FP479" s="9"/>
      <c r="FQ479" s="9"/>
      <c r="FR479" s="9"/>
      <c r="FS479" s="9"/>
      <c r="FT479" s="9"/>
      <c r="FU479" s="9"/>
      <c r="FV479" s="9"/>
      <c r="FW479" s="9"/>
      <c r="FX479" s="9"/>
      <c r="FY479" s="9"/>
      <c r="FZ479" s="9"/>
      <c r="GA479" s="9"/>
      <c r="GB479" s="9"/>
      <c r="GC479" s="9"/>
      <c r="GD479" s="9"/>
      <c r="GE479" s="9"/>
    </row>
    <row r="480" spans="22:187"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  <c r="DF480" s="9"/>
      <c r="DG480" s="9"/>
      <c r="DH480" s="9"/>
      <c r="DI480" s="9"/>
      <c r="DJ480" s="9"/>
      <c r="DK480" s="9"/>
      <c r="DL480" s="9"/>
      <c r="DM480" s="9"/>
      <c r="DN480" s="9"/>
      <c r="DO480" s="9"/>
      <c r="DP480" s="9"/>
      <c r="DQ480" s="9"/>
      <c r="DR480" s="9"/>
      <c r="DS480" s="9"/>
      <c r="DT480" s="9"/>
      <c r="DU480" s="9"/>
      <c r="DV480" s="9"/>
      <c r="DW480" s="9"/>
      <c r="DX480" s="9"/>
      <c r="DY480" s="9"/>
      <c r="DZ480" s="9"/>
      <c r="EA480" s="9"/>
      <c r="EB480" s="9"/>
      <c r="EC480" s="9"/>
      <c r="ED480" s="9"/>
      <c r="EE480" s="9"/>
      <c r="EF480" s="9"/>
      <c r="EG480" s="9"/>
      <c r="EH480" s="9"/>
      <c r="EI480" s="9"/>
      <c r="EJ480" s="9"/>
      <c r="EK480" s="9"/>
      <c r="EL480" s="9"/>
      <c r="EM480" s="9"/>
      <c r="EN480" s="9"/>
      <c r="EO480" s="9"/>
      <c r="EP480" s="9"/>
      <c r="EQ480" s="9"/>
      <c r="ER480" s="9"/>
      <c r="ES480" s="9"/>
      <c r="ET480" s="9"/>
      <c r="EU480" s="9"/>
      <c r="EV480" s="9"/>
      <c r="EW480" s="9"/>
      <c r="EX480" s="9"/>
      <c r="EY480" s="9"/>
      <c r="EZ480" s="9"/>
      <c r="FA480" s="9"/>
      <c r="FB480" s="9"/>
      <c r="FC480" s="9"/>
      <c r="FD480" s="9"/>
      <c r="FE480" s="9"/>
      <c r="FF480" s="9"/>
      <c r="FG480" s="9"/>
      <c r="FH480" s="9"/>
      <c r="FI480" s="9"/>
      <c r="FJ480" s="9"/>
      <c r="FK480" s="9"/>
      <c r="FL480" s="9"/>
      <c r="FM480" s="9"/>
      <c r="FN480" s="9"/>
      <c r="FO480" s="9"/>
      <c r="FP480" s="9"/>
      <c r="FQ480" s="9"/>
      <c r="FR480" s="9"/>
      <c r="FS480" s="9"/>
      <c r="FT480" s="9"/>
      <c r="FU480" s="9"/>
      <c r="FV480" s="9"/>
      <c r="FW480" s="9"/>
      <c r="FX480" s="9"/>
      <c r="FY480" s="9"/>
      <c r="FZ480" s="9"/>
      <c r="GA480" s="9"/>
      <c r="GB480" s="9"/>
      <c r="GC480" s="9"/>
      <c r="GD480" s="9"/>
      <c r="GE480" s="9"/>
    </row>
    <row r="481" spans="22:187"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  <c r="DF481" s="9"/>
      <c r="DG481" s="9"/>
      <c r="DH481" s="9"/>
      <c r="DI481" s="9"/>
      <c r="DJ481" s="9"/>
      <c r="DK481" s="9"/>
      <c r="DL481" s="9"/>
      <c r="DM481" s="9"/>
      <c r="DN481" s="9"/>
      <c r="DO481" s="9"/>
      <c r="DP481" s="9"/>
      <c r="DQ481" s="9"/>
      <c r="DR481" s="9"/>
      <c r="DS481" s="9"/>
      <c r="DT481" s="9"/>
      <c r="DU481" s="9"/>
      <c r="DV481" s="9"/>
      <c r="DW481" s="9"/>
      <c r="DX481" s="9"/>
      <c r="DY481" s="9"/>
      <c r="DZ481" s="9"/>
      <c r="EA481" s="9"/>
      <c r="EB481" s="9"/>
      <c r="EC481" s="9"/>
      <c r="ED481" s="9"/>
      <c r="EE481" s="9"/>
      <c r="EF481" s="9"/>
      <c r="EG481" s="9"/>
      <c r="EH481" s="9"/>
      <c r="EI481" s="9"/>
      <c r="EJ481" s="9"/>
      <c r="EK481" s="9"/>
      <c r="EL481" s="9"/>
      <c r="EM481" s="9"/>
      <c r="EN481" s="9"/>
      <c r="EO481" s="9"/>
      <c r="EP481" s="9"/>
      <c r="EQ481" s="9"/>
      <c r="ER481" s="9"/>
      <c r="ES481" s="9"/>
      <c r="ET481" s="9"/>
      <c r="EU481" s="9"/>
      <c r="EV481" s="9"/>
      <c r="EW481" s="9"/>
      <c r="EX481" s="9"/>
      <c r="EY481" s="9"/>
      <c r="EZ481" s="9"/>
      <c r="FA481" s="9"/>
      <c r="FB481" s="9"/>
      <c r="FC481" s="9"/>
      <c r="FD481" s="9"/>
      <c r="FE481" s="9"/>
      <c r="FF481" s="9"/>
      <c r="FG481" s="9"/>
      <c r="FH481" s="9"/>
      <c r="FI481" s="9"/>
      <c r="FJ481" s="9"/>
      <c r="FK481" s="9"/>
      <c r="FL481" s="9"/>
      <c r="FM481" s="9"/>
      <c r="FN481" s="9"/>
      <c r="FO481" s="9"/>
      <c r="FP481" s="9"/>
      <c r="FQ481" s="9"/>
      <c r="FR481" s="9"/>
      <c r="FS481" s="9"/>
      <c r="FT481" s="9"/>
      <c r="FU481" s="9"/>
      <c r="FV481" s="9"/>
      <c r="FW481" s="9"/>
      <c r="FX481" s="9"/>
      <c r="FY481" s="9"/>
      <c r="FZ481" s="9"/>
      <c r="GA481" s="9"/>
      <c r="GB481" s="9"/>
      <c r="GC481" s="9"/>
      <c r="GD481" s="9"/>
      <c r="GE481" s="9"/>
    </row>
    <row r="482" spans="22:187"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  <c r="CH482" s="9"/>
      <c r="CI482" s="9"/>
      <c r="CJ482" s="9"/>
      <c r="CK482" s="9"/>
      <c r="CL482" s="9"/>
      <c r="CM482" s="9"/>
      <c r="CN482" s="9"/>
      <c r="CO482" s="9"/>
      <c r="CP482" s="9"/>
      <c r="CQ482" s="9"/>
      <c r="CR482" s="9"/>
      <c r="CS482" s="9"/>
      <c r="CT482" s="9"/>
      <c r="CU482" s="9"/>
      <c r="CV482" s="9"/>
      <c r="CW482" s="9"/>
      <c r="CX482" s="9"/>
      <c r="CY482" s="9"/>
      <c r="CZ482" s="9"/>
      <c r="DA482" s="9"/>
      <c r="DB482" s="9"/>
      <c r="DC482" s="9"/>
      <c r="DD482" s="9"/>
      <c r="DE482" s="9"/>
      <c r="DF482" s="9"/>
      <c r="DG482" s="9"/>
      <c r="DH482" s="9"/>
      <c r="DI482" s="9"/>
      <c r="DJ482" s="9"/>
      <c r="DK482" s="9"/>
      <c r="DL482" s="9"/>
      <c r="DM482" s="9"/>
      <c r="DN482" s="9"/>
      <c r="DO482" s="9"/>
      <c r="DP482" s="9"/>
      <c r="DQ482" s="9"/>
      <c r="DR482" s="9"/>
      <c r="DS482" s="9"/>
      <c r="DT482" s="9"/>
      <c r="DU482" s="9"/>
      <c r="DV482" s="9"/>
      <c r="DW482" s="9"/>
      <c r="DX482" s="9"/>
      <c r="DY482" s="9"/>
      <c r="DZ482" s="9"/>
      <c r="EA482" s="9"/>
      <c r="EB482" s="9"/>
      <c r="EC482" s="9"/>
      <c r="ED482" s="9"/>
      <c r="EE482" s="9"/>
      <c r="EF482" s="9"/>
      <c r="EG482" s="9"/>
      <c r="EH482" s="9"/>
      <c r="EI482" s="9"/>
      <c r="EJ482" s="9"/>
      <c r="EK482" s="9"/>
      <c r="EL482" s="9"/>
      <c r="EM482" s="9"/>
      <c r="EN482" s="9"/>
      <c r="EO482" s="9"/>
      <c r="EP482" s="9"/>
      <c r="EQ482" s="9"/>
      <c r="ER482" s="9"/>
      <c r="ES482" s="9"/>
      <c r="ET482" s="9"/>
      <c r="EU482" s="9"/>
      <c r="EV482" s="9"/>
      <c r="EW482" s="9"/>
      <c r="EX482" s="9"/>
      <c r="EY482" s="9"/>
      <c r="EZ482" s="9"/>
      <c r="FA482" s="9"/>
      <c r="FB482" s="9"/>
      <c r="FC482" s="9"/>
      <c r="FD482" s="9"/>
      <c r="FE482" s="9"/>
      <c r="FF482" s="9"/>
      <c r="FG482" s="9"/>
      <c r="FH482" s="9"/>
      <c r="FI482" s="9"/>
      <c r="FJ482" s="9"/>
      <c r="FK482" s="9"/>
      <c r="FL482" s="9"/>
      <c r="FM482" s="9"/>
      <c r="FN482" s="9"/>
      <c r="FO482" s="9"/>
      <c r="FP482" s="9"/>
      <c r="FQ482" s="9"/>
      <c r="FR482" s="9"/>
      <c r="FS482" s="9"/>
      <c r="FT482" s="9"/>
      <c r="FU482" s="9"/>
      <c r="FV482" s="9"/>
      <c r="FW482" s="9"/>
      <c r="FX482" s="9"/>
      <c r="FY482" s="9"/>
      <c r="FZ482" s="9"/>
      <c r="GA482" s="9"/>
      <c r="GB482" s="9"/>
      <c r="GC482" s="9"/>
      <c r="GD482" s="9"/>
      <c r="GE482" s="9"/>
    </row>
    <row r="483" spans="22:187"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  <c r="BV483" s="9"/>
      <c r="BW483" s="9"/>
      <c r="BX483" s="9"/>
      <c r="BY483" s="9"/>
      <c r="BZ483" s="9"/>
      <c r="CA483" s="9"/>
      <c r="CB483" s="9"/>
      <c r="CC483" s="9"/>
      <c r="CD483" s="9"/>
      <c r="CE483" s="9"/>
      <c r="CF483" s="9"/>
      <c r="CG483" s="9"/>
      <c r="CH483" s="9"/>
      <c r="CI483" s="9"/>
      <c r="CJ483" s="9"/>
      <c r="CK483" s="9"/>
      <c r="CL483" s="9"/>
      <c r="CM483" s="9"/>
      <c r="CN483" s="9"/>
      <c r="CO483" s="9"/>
      <c r="CP483" s="9"/>
      <c r="CQ483" s="9"/>
      <c r="CR483" s="9"/>
      <c r="CS483" s="9"/>
      <c r="CT483" s="9"/>
      <c r="CU483" s="9"/>
      <c r="CV483" s="9"/>
      <c r="CW483" s="9"/>
      <c r="CX483" s="9"/>
      <c r="CY483" s="9"/>
      <c r="CZ483" s="9"/>
      <c r="DA483" s="9"/>
      <c r="DB483" s="9"/>
      <c r="DC483" s="9"/>
      <c r="DD483" s="9"/>
      <c r="DE483" s="9"/>
      <c r="DF483" s="9"/>
      <c r="DG483" s="9"/>
      <c r="DH483" s="9"/>
      <c r="DI483" s="9"/>
      <c r="DJ483" s="9"/>
      <c r="DK483" s="9"/>
      <c r="DL483" s="9"/>
      <c r="DM483" s="9"/>
      <c r="DN483" s="9"/>
      <c r="DO483" s="9"/>
      <c r="DP483" s="9"/>
      <c r="DQ483" s="9"/>
      <c r="DR483" s="9"/>
      <c r="DS483" s="9"/>
      <c r="DT483" s="9"/>
      <c r="DU483" s="9"/>
      <c r="DV483" s="9"/>
      <c r="DW483" s="9"/>
      <c r="DX483" s="9"/>
      <c r="DY483" s="9"/>
      <c r="DZ483" s="9"/>
      <c r="EA483" s="9"/>
      <c r="EB483" s="9"/>
      <c r="EC483" s="9"/>
      <c r="ED483" s="9"/>
      <c r="EE483" s="9"/>
      <c r="EF483" s="9"/>
      <c r="EG483" s="9"/>
      <c r="EH483" s="9"/>
      <c r="EI483" s="9"/>
      <c r="EJ483" s="9"/>
      <c r="EK483" s="9"/>
      <c r="EL483" s="9"/>
      <c r="EM483" s="9"/>
      <c r="EN483" s="9"/>
      <c r="EO483" s="9"/>
      <c r="EP483" s="9"/>
      <c r="EQ483" s="9"/>
      <c r="ER483" s="9"/>
      <c r="ES483" s="9"/>
      <c r="ET483" s="9"/>
      <c r="EU483" s="9"/>
      <c r="EV483" s="9"/>
      <c r="EW483" s="9"/>
      <c r="EX483" s="9"/>
      <c r="EY483" s="9"/>
      <c r="EZ483" s="9"/>
      <c r="FA483" s="9"/>
      <c r="FB483" s="9"/>
      <c r="FC483" s="9"/>
      <c r="FD483" s="9"/>
      <c r="FE483" s="9"/>
      <c r="FF483" s="9"/>
      <c r="FG483" s="9"/>
      <c r="FH483" s="9"/>
      <c r="FI483" s="9"/>
      <c r="FJ483" s="9"/>
      <c r="FK483" s="9"/>
      <c r="FL483" s="9"/>
      <c r="FM483" s="9"/>
      <c r="FN483" s="9"/>
      <c r="FO483" s="9"/>
      <c r="FP483" s="9"/>
      <c r="FQ483" s="9"/>
      <c r="FR483" s="9"/>
      <c r="FS483" s="9"/>
      <c r="FT483" s="9"/>
      <c r="FU483" s="9"/>
      <c r="FV483" s="9"/>
      <c r="FW483" s="9"/>
      <c r="FX483" s="9"/>
      <c r="FY483" s="9"/>
      <c r="FZ483" s="9"/>
      <c r="GA483" s="9"/>
      <c r="GB483" s="9"/>
      <c r="GC483" s="9"/>
      <c r="GD483" s="9"/>
      <c r="GE483" s="9"/>
    </row>
    <row r="484" spans="22:187"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  <c r="DF484" s="9"/>
      <c r="DG484" s="9"/>
      <c r="DH484" s="9"/>
      <c r="DI484" s="9"/>
      <c r="DJ484" s="9"/>
      <c r="DK484" s="9"/>
      <c r="DL484" s="9"/>
      <c r="DM484" s="9"/>
      <c r="DN484" s="9"/>
      <c r="DO484" s="9"/>
      <c r="DP484" s="9"/>
      <c r="DQ484" s="9"/>
      <c r="DR484" s="9"/>
      <c r="DS484" s="9"/>
      <c r="DT484" s="9"/>
      <c r="DU484" s="9"/>
      <c r="DV484" s="9"/>
      <c r="DW484" s="9"/>
      <c r="DX484" s="9"/>
      <c r="DY484" s="9"/>
      <c r="DZ484" s="9"/>
      <c r="EA484" s="9"/>
      <c r="EB484" s="9"/>
      <c r="EC484" s="9"/>
      <c r="ED484" s="9"/>
      <c r="EE484" s="9"/>
      <c r="EF484" s="9"/>
      <c r="EG484" s="9"/>
      <c r="EH484" s="9"/>
      <c r="EI484" s="9"/>
      <c r="EJ484" s="9"/>
      <c r="EK484" s="9"/>
      <c r="EL484" s="9"/>
      <c r="EM484" s="9"/>
      <c r="EN484" s="9"/>
      <c r="EO484" s="9"/>
      <c r="EP484" s="9"/>
      <c r="EQ484" s="9"/>
      <c r="ER484" s="9"/>
      <c r="ES484" s="9"/>
      <c r="ET484" s="9"/>
      <c r="EU484" s="9"/>
      <c r="EV484" s="9"/>
      <c r="EW484" s="9"/>
      <c r="EX484" s="9"/>
      <c r="EY484" s="9"/>
      <c r="EZ484" s="9"/>
      <c r="FA484" s="9"/>
      <c r="FB484" s="9"/>
      <c r="FC484" s="9"/>
      <c r="FD484" s="9"/>
      <c r="FE484" s="9"/>
      <c r="FF484" s="9"/>
      <c r="FG484" s="9"/>
      <c r="FH484" s="9"/>
      <c r="FI484" s="9"/>
      <c r="FJ484" s="9"/>
      <c r="FK484" s="9"/>
      <c r="FL484" s="9"/>
      <c r="FM484" s="9"/>
      <c r="FN484" s="9"/>
      <c r="FO484" s="9"/>
      <c r="FP484" s="9"/>
      <c r="FQ484" s="9"/>
      <c r="FR484" s="9"/>
      <c r="FS484" s="9"/>
      <c r="FT484" s="9"/>
      <c r="FU484" s="9"/>
      <c r="FV484" s="9"/>
      <c r="FW484" s="9"/>
      <c r="FX484" s="9"/>
      <c r="FY484" s="9"/>
      <c r="FZ484" s="9"/>
      <c r="GA484" s="9"/>
      <c r="GB484" s="9"/>
      <c r="GC484" s="9"/>
      <c r="GD484" s="9"/>
      <c r="GE484" s="9"/>
    </row>
    <row r="485" spans="22:187"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9"/>
      <c r="BV485" s="9"/>
      <c r="BW485" s="9"/>
      <c r="BX485" s="9"/>
      <c r="BY485" s="9"/>
      <c r="BZ485" s="9"/>
      <c r="CA485" s="9"/>
      <c r="CB485" s="9"/>
      <c r="CC485" s="9"/>
      <c r="CD485" s="9"/>
      <c r="CE485" s="9"/>
      <c r="CF485" s="9"/>
      <c r="CG485" s="9"/>
      <c r="CH485" s="9"/>
      <c r="CI485" s="9"/>
      <c r="CJ485" s="9"/>
      <c r="CK485" s="9"/>
      <c r="CL485" s="9"/>
      <c r="CM485" s="9"/>
      <c r="CN485" s="9"/>
      <c r="CO485" s="9"/>
      <c r="CP485" s="9"/>
      <c r="CQ485" s="9"/>
      <c r="CR485" s="9"/>
      <c r="CS485" s="9"/>
      <c r="CT485" s="9"/>
      <c r="CU485" s="9"/>
      <c r="CV485" s="9"/>
      <c r="CW485" s="9"/>
      <c r="CX485" s="9"/>
      <c r="CY485" s="9"/>
      <c r="CZ485" s="9"/>
      <c r="DA485" s="9"/>
      <c r="DB485" s="9"/>
      <c r="DC485" s="9"/>
      <c r="DD485" s="9"/>
      <c r="DE485" s="9"/>
      <c r="DF485" s="9"/>
      <c r="DG485" s="9"/>
      <c r="DH485" s="9"/>
      <c r="DI485" s="9"/>
      <c r="DJ485" s="9"/>
      <c r="DK485" s="9"/>
      <c r="DL485" s="9"/>
      <c r="DM485" s="9"/>
      <c r="DN485" s="9"/>
      <c r="DO485" s="9"/>
      <c r="DP485" s="9"/>
      <c r="DQ485" s="9"/>
      <c r="DR485" s="9"/>
      <c r="DS485" s="9"/>
      <c r="DT485" s="9"/>
      <c r="DU485" s="9"/>
      <c r="DV485" s="9"/>
      <c r="DW485" s="9"/>
      <c r="DX485" s="9"/>
      <c r="DY485" s="9"/>
      <c r="DZ485" s="9"/>
      <c r="EA485" s="9"/>
      <c r="EB485" s="9"/>
      <c r="EC485" s="9"/>
      <c r="ED485" s="9"/>
      <c r="EE485" s="9"/>
      <c r="EF485" s="9"/>
      <c r="EG485" s="9"/>
      <c r="EH485" s="9"/>
      <c r="EI485" s="9"/>
      <c r="EJ485" s="9"/>
      <c r="EK485" s="9"/>
      <c r="EL485" s="9"/>
      <c r="EM485" s="9"/>
      <c r="EN485" s="9"/>
      <c r="EO485" s="9"/>
      <c r="EP485" s="9"/>
      <c r="EQ485" s="9"/>
      <c r="ER485" s="9"/>
      <c r="ES485" s="9"/>
      <c r="ET485" s="9"/>
      <c r="EU485" s="9"/>
      <c r="EV485" s="9"/>
      <c r="EW485" s="9"/>
      <c r="EX485" s="9"/>
      <c r="EY485" s="9"/>
      <c r="EZ485" s="9"/>
      <c r="FA485" s="9"/>
      <c r="FB485" s="9"/>
      <c r="FC485" s="9"/>
      <c r="FD485" s="9"/>
      <c r="FE485" s="9"/>
      <c r="FF485" s="9"/>
      <c r="FG485" s="9"/>
      <c r="FH485" s="9"/>
      <c r="FI485" s="9"/>
      <c r="FJ485" s="9"/>
      <c r="FK485" s="9"/>
      <c r="FL485" s="9"/>
      <c r="FM485" s="9"/>
      <c r="FN485" s="9"/>
      <c r="FO485" s="9"/>
      <c r="FP485" s="9"/>
      <c r="FQ485" s="9"/>
      <c r="FR485" s="9"/>
      <c r="FS485" s="9"/>
      <c r="FT485" s="9"/>
      <c r="FU485" s="9"/>
      <c r="FV485" s="9"/>
      <c r="FW485" s="9"/>
      <c r="FX485" s="9"/>
      <c r="FY485" s="9"/>
      <c r="FZ485" s="9"/>
      <c r="GA485" s="9"/>
      <c r="GB485" s="9"/>
      <c r="GC485" s="9"/>
      <c r="GD485" s="9"/>
      <c r="GE485" s="9"/>
    </row>
    <row r="486" spans="22:187"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9"/>
      <c r="BV486" s="9"/>
      <c r="BW486" s="9"/>
      <c r="BX486" s="9"/>
      <c r="BY486" s="9"/>
      <c r="BZ486" s="9"/>
      <c r="CA486" s="9"/>
      <c r="CB486" s="9"/>
      <c r="CC486" s="9"/>
      <c r="CD486" s="9"/>
      <c r="CE486" s="9"/>
      <c r="CF486" s="9"/>
      <c r="CG486" s="9"/>
      <c r="CH486" s="9"/>
      <c r="CI486" s="9"/>
      <c r="CJ486" s="9"/>
      <c r="CK486" s="9"/>
      <c r="CL486" s="9"/>
      <c r="CM486" s="9"/>
      <c r="CN486" s="9"/>
      <c r="CO486" s="9"/>
      <c r="CP486" s="9"/>
      <c r="CQ486" s="9"/>
      <c r="CR486" s="9"/>
      <c r="CS486" s="9"/>
      <c r="CT486" s="9"/>
      <c r="CU486" s="9"/>
      <c r="CV486" s="9"/>
      <c r="CW486" s="9"/>
      <c r="CX486" s="9"/>
      <c r="CY486" s="9"/>
      <c r="CZ486" s="9"/>
      <c r="DA486" s="9"/>
      <c r="DB486" s="9"/>
      <c r="DC486" s="9"/>
      <c r="DD486" s="9"/>
      <c r="DE486" s="9"/>
      <c r="DF486" s="9"/>
      <c r="DG486" s="9"/>
      <c r="DH486" s="9"/>
      <c r="DI486" s="9"/>
      <c r="DJ486" s="9"/>
      <c r="DK486" s="9"/>
      <c r="DL486" s="9"/>
      <c r="DM486" s="9"/>
      <c r="DN486" s="9"/>
      <c r="DO486" s="9"/>
      <c r="DP486" s="9"/>
      <c r="DQ486" s="9"/>
      <c r="DR486" s="9"/>
      <c r="DS486" s="9"/>
      <c r="DT486" s="9"/>
      <c r="DU486" s="9"/>
      <c r="DV486" s="9"/>
      <c r="DW486" s="9"/>
      <c r="DX486" s="9"/>
      <c r="DY486" s="9"/>
      <c r="DZ486" s="9"/>
      <c r="EA486" s="9"/>
      <c r="EB486" s="9"/>
      <c r="EC486" s="9"/>
      <c r="ED486" s="9"/>
      <c r="EE486" s="9"/>
      <c r="EF486" s="9"/>
      <c r="EG486" s="9"/>
      <c r="EH486" s="9"/>
      <c r="EI486" s="9"/>
      <c r="EJ486" s="9"/>
      <c r="EK486" s="9"/>
      <c r="EL486" s="9"/>
      <c r="EM486" s="9"/>
      <c r="EN486" s="9"/>
      <c r="EO486" s="9"/>
      <c r="EP486" s="9"/>
      <c r="EQ486" s="9"/>
      <c r="ER486" s="9"/>
      <c r="ES486" s="9"/>
      <c r="ET486" s="9"/>
      <c r="EU486" s="9"/>
      <c r="EV486" s="9"/>
      <c r="EW486" s="9"/>
      <c r="EX486" s="9"/>
      <c r="EY486" s="9"/>
      <c r="EZ486" s="9"/>
      <c r="FA486" s="9"/>
      <c r="FB486" s="9"/>
      <c r="FC486" s="9"/>
      <c r="FD486" s="9"/>
      <c r="FE486" s="9"/>
      <c r="FF486" s="9"/>
      <c r="FG486" s="9"/>
      <c r="FH486" s="9"/>
      <c r="FI486" s="9"/>
      <c r="FJ486" s="9"/>
      <c r="FK486" s="9"/>
      <c r="FL486" s="9"/>
      <c r="FM486" s="9"/>
      <c r="FN486" s="9"/>
      <c r="FO486" s="9"/>
      <c r="FP486" s="9"/>
      <c r="FQ486" s="9"/>
      <c r="FR486" s="9"/>
      <c r="FS486" s="9"/>
      <c r="FT486" s="9"/>
      <c r="FU486" s="9"/>
      <c r="FV486" s="9"/>
      <c r="FW486" s="9"/>
      <c r="FX486" s="9"/>
      <c r="FY486" s="9"/>
      <c r="FZ486" s="9"/>
      <c r="GA486" s="9"/>
      <c r="GB486" s="9"/>
      <c r="GC486" s="9"/>
      <c r="GD486" s="9"/>
      <c r="GE486" s="9"/>
    </row>
    <row r="487" spans="22:187"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9"/>
      <c r="BV487" s="9"/>
      <c r="BW487" s="9"/>
      <c r="BX487" s="9"/>
      <c r="BY487" s="9"/>
      <c r="BZ487" s="9"/>
      <c r="CA487" s="9"/>
      <c r="CB487" s="9"/>
      <c r="CC487" s="9"/>
      <c r="CD487" s="9"/>
      <c r="CE487" s="9"/>
      <c r="CF487" s="9"/>
      <c r="CG487" s="9"/>
      <c r="CH487" s="9"/>
      <c r="CI487" s="9"/>
      <c r="CJ487" s="9"/>
      <c r="CK487" s="9"/>
      <c r="CL487" s="9"/>
      <c r="CM487" s="9"/>
      <c r="CN487" s="9"/>
      <c r="CO487" s="9"/>
      <c r="CP487" s="9"/>
      <c r="CQ487" s="9"/>
      <c r="CR487" s="9"/>
      <c r="CS487" s="9"/>
      <c r="CT487" s="9"/>
      <c r="CU487" s="9"/>
      <c r="CV487" s="9"/>
      <c r="CW487" s="9"/>
      <c r="CX487" s="9"/>
      <c r="CY487" s="9"/>
      <c r="CZ487" s="9"/>
      <c r="DA487" s="9"/>
      <c r="DB487" s="9"/>
      <c r="DC487" s="9"/>
      <c r="DD487" s="9"/>
      <c r="DE487" s="9"/>
      <c r="DF487" s="9"/>
      <c r="DG487" s="9"/>
      <c r="DH487" s="9"/>
      <c r="DI487" s="9"/>
      <c r="DJ487" s="9"/>
      <c r="DK487" s="9"/>
      <c r="DL487" s="9"/>
      <c r="DM487" s="9"/>
      <c r="DN487" s="9"/>
      <c r="DO487" s="9"/>
      <c r="DP487" s="9"/>
      <c r="DQ487" s="9"/>
      <c r="DR487" s="9"/>
      <c r="DS487" s="9"/>
      <c r="DT487" s="9"/>
      <c r="DU487" s="9"/>
      <c r="DV487" s="9"/>
      <c r="DW487" s="9"/>
      <c r="DX487" s="9"/>
      <c r="DY487" s="9"/>
      <c r="DZ487" s="9"/>
      <c r="EA487" s="9"/>
      <c r="EB487" s="9"/>
      <c r="EC487" s="9"/>
      <c r="ED487" s="9"/>
      <c r="EE487" s="9"/>
      <c r="EF487" s="9"/>
      <c r="EG487" s="9"/>
      <c r="EH487" s="9"/>
      <c r="EI487" s="9"/>
      <c r="EJ487" s="9"/>
      <c r="EK487" s="9"/>
      <c r="EL487" s="9"/>
      <c r="EM487" s="9"/>
      <c r="EN487" s="9"/>
      <c r="EO487" s="9"/>
      <c r="EP487" s="9"/>
      <c r="EQ487" s="9"/>
      <c r="ER487" s="9"/>
      <c r="ES487" s="9"/>
      <c r="ET487" s="9"/>
      <c r="EU487" s="9"/>
      <c r="EV487" s="9"/>
      <c r="EW487" s="9"/>
      <c r="EX487" s="9"/>
      <c r="EY487" s="9"/>
      <c r="EZ487" s="9"/>
      <c r="FA487" s="9"/>
      <c r="FB487" s="9"/>
      <c r="FC487" s="9"/>
      <c r="FD487" s="9"/>
      <c r="FE487" s="9"/>
      <c r="FF487" s="9"/>
      <c r="FG487" s="9"/>
      <c r="FH487" s="9"/>
      <c r="FI487" s="9"/>
      <c r="FJ487" s="9"/>
      <c r="FK487" s="9"/>
      <c r="FL487" s="9"/>
      <c r="FM487" s="9"/>
      <c r="FN487" s="9"/>
      <c r="FO487" s="9"/>
      <c r="FP487" s="9"/>
      <c r="FQ487" s="9"/>
      <c r="FR487" s="9"/>
      <c r="FS487" s="9"/>
      <c r="FT487" s="9"/>
      <c r="FU487" s="9"/>
      <c r="FV487" s="9"/>
      <c r="FW487" s="9"/>
      <c r="FX487" s="9"/>
      <c r="FY487" s="9"/>
      <c r="FZ487" s="9"/>
      <c r="GA487" s="9"/>
      <c r="GB487" s="9"/>
      <c r="GC487" s="9"/>
      <c r="GD487" s="9"/>
      <c r="GE487" s="9"/>
    </row>
    <row r="488" spans="22:187"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9"/>
      <c r="BV488" s="9"/>
      <c r="BW488" s="9"/>
      <c r="BX488" s="9"/>
      <c r="BY488" s="9"/>
      <c r="BZ488" s="9"/>
      <c r="CA488" s="9"/>
      <c r="CB488" s="9"/>
      <c r="CC488" s="9"/>
      <c r="CD488" s="9"/>
      <c r="CE488" s="9"/>
      <c r="CF488" s="9"/>
      <c r="CG488" s="9"/>
      <c r="CH488" s="9"/>
      <c r="CI488" s="9"/>
      <c r="CJ488" s="9"/>
      <c r="CK488" s="9"/>
      <c r="CL488" s="9"/>
      <c r="CM488" s="9"/>
      <c r="CN488" s="9"/>
      <c r="CO488" s="9"/>
      <c r="CP488" s="9"/>
      <c r="CQ488" s="9"/>
      <c r="CR488" s="9"/>
      <c r="CS488" s="9"/>
      <c r="CT488" s="9"/>
      <c r="CU488" s="9"/>
      <c r="CV488" s="9"/>
      <c r="CW488" s="9"/>
      <c r="CX488" s="9"/>
      <c r="CY488" s="9"/>
      <c r="CZ488" s="9"/>
      <c r="DA488" s="9"/>
      <c r="DB488" s="9"/>
      <c r="DC488" s="9"/>
      <c r="DD488" s="9"/>
      <c r="DE488" s="9"/>
      <c r="DF488" s="9"/>
      <c r="DG488" s="9"/>
      <c r="DH488" s="9"/>
      <c r="DI488" s="9"/>
      <c r="DJ488" s="9"/>
      <c r="DK488" s="9"/>
      <c r="DL488" s="9"/>
      <c r="DM488" s="9"/>
      <c r="DN488" s="9"/>
      <c r="DO488" s="9"/>
      <c r="DP488" s="9"/>
      <c r="DQ488" s="9"/>
      <c r="DR488" s="9"/>
      <c r="DS488" s="9"/>
      <c r="DT488" s="9"/>
      <c r="DU488" s="9"/>
      <c r="DV488" s="9"/>
      <c r="DW488" s="9"/>
      <c r="DX488" s="9"/>
      <c r="DY488" s="9"/>
      <c r="DZ488" s="9"/>
      <c r="EA488" s="9"/>
      <c r="EB488" s="9"/>
      <c r="EC488" s="9"/>
      <c r="ED488" s="9"/>
      <c r="EE488" s="9"/>
      <c r="EF488" s="9"/>
      <c r="EG488" s="9"/>
      <c r="EH488" s="9"/>
      <c r="EI488" s="9"/>
      <c r="EJ488" s="9"/>
      <c r="EK488" s="9"/>
      <c r="EL488" s="9"/>
      <c r="EM488" s="9"/>
      <c r="EN488" s="9"/>
      <c r="EO488" s="9"/>
      <c r="EP488" s="9"/>
      <c r="EQ488" s="9"/>
      <c r="ER488" s="9"/>
      <c r="ES488" s="9"/>
      <c r="ET488" s="9"/>
      <c r="EU488" s="9"/>
      <c r="EV488" s="9"/>
      <c r="EW488" s="9"/>
      <c r="EX488" s="9"/>
      <c r="EY488" s="9"/>
      <c r="EZ488" s="9"/>
      <c r="FA488" s="9"/>
      <c r="FB488" s="9"/>
      <c r="FC488" s="9"/>
      <c r="FD488" s="9"/>
      <c r="FE488" s="9"/>
      <c r="FF488" s="9"/>
      <c r="FG488" s="9"/>
      <c r="FH488" s="9"/>
      <c r="FI488" s="9"/>
      <c r="FJ488" s="9"/>
      <c r="FK488" s="9"/>
      <c r="FL488" s="9"/>
      <c r="FM488" s="9"/>
      <c r="FN488" s="9"/>
      <c r="FO488" s="9"/>
      <c r="FP488" s="9"/>
      <c r="FQ488" s="9"/>
      <c r="FR488" s="9"/>
      <c r="FS488" s="9"/>
      <c r="FT488" s="9"/>
      <c r="FU488" s="9"/>
      <c r="FV488" s="9"/>
      <c r="FW488" s="9"/>
      <c r="FX488" s="9"/>
      <c r="FY488" s="9"/>
      <c r="FZ488" s="9"/>
      <c r="GA488" s="9"/>
      <c r="GB488" s="9"/>
      <c r="GC488" s="9"/>
      <c r="GD488" s="9"/>
      <c r="GE488" s="9"/>
    </row>
    <row r="489" spans="22:187"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9"/>
      <c r="BV489" s="9"/>
      <c r="BW489" s="9"/>
      <c r="BX489" s="9"/>
      <c r="BY489" s="9"/>
      <c r="BZ489" s="9"/>
      <c r="CA489" s="9"/>
      <c r="CB489" s="9"/>
      <c r="CC489" s="9"/>
      <c r="CD489" s="9"/>
      <c r="CE489" s="9"/>
      <c r="CF489" s="9"/>
      <c r="CG489" s="9"/>
      <c r="CH489" s="9"/>
      <c r="CI489" s="9"/>
      <c r="CJ489" s="9"/>
      <c r="CK489" s="9"/>
      <c r="CL489" s="9"/>
      <c r="CM489" s="9"/>
      <c r="CN489" s="9"/>
      <c r="CO489" s="9"/>
      <c r="CP489" s="9"/>
      <c r="CQ489" s="9"/>
      <c r="CR489" s="9"/>
      <c r="CS489" s="9"/>
      <c r="CT489" s="9"/>
      <c r="CU489" s="9"/>
      <c r="CV489" s="9"/>
      <c r="CW489" s="9"/>
      <c r="CX489" s="9"/>
      <c r="CY489" s="9"/>
      <c r="CZ489" s="9"/>
      <c r="DA489" s="9"/>
      <c r="DB489" s="9"/>
      <c r="DC489" s="9"/>
      <c r="DD489" s="9"/>
      <c r="DE489" s="9"/>
      <c r="DF489" s="9"/>
      <c r="DG489" s="9"/>
      <c r="DH489" s="9"/>
      <c r="DI489" s="9"/>
      <c r="DJ489" s="9"/>
      <c r="DK489" s="9"/>
      <c r="DL489" s="9"/>
      <c r="DM489" s="9"/>
      <c r="DN489" s="9"/>
      <c r="DO489" s="9"/>
      <c r="DP489" s="9"/>
      <c r="DQ489" s="9"/>
      <c r="DR489" s="9"/>
      <c r="DS489" s="9"/>
      <c r="DT489" s="9"/>
      <c r="DU489" s="9"/>
      <c r="DV489" s="9"/>
      <c r="DW489" s="9"/>
      <c r="DX489" s="9"/>
      <c r="DY489" s="9"/>
      <c r="DZ489" s="9"/>
      <c r="EA489" s="9"/>
      <c r="EB489" s="9"/>
      <c r="EC489" s="9"/>
      <c r="ED489" s="9"/>
      <c r="EE489" s="9"/>
      <c r="EF489" s="9"/>
      <c r="EG489" s="9"/>
      <c r="EH489" s="9"/>
      <c r="EI489" s="9"/>
      <c r="EJ489" s="9"/>
      <c r="EK489" s="9"/>
      <c r="EL489" s="9"/>
      <c r="EM489" s="9"/>
      <c r="EN489" s="9"/>
      <c r="EO489" s="9"/>
      <c r="EP489" s="9"/>
      <c r="EQ489" s="9"/>
      <c r="ER489" s="9"/>
      <c r="ES489" s="9"/>
      <c r="ET489" s="9"/>
      <c r="EU489" s="9"/>
      <c r="EV489" s="9"/>
      <c r="EW489" s="9"/>
      <c r="EX489" s="9"/>
      <c r="EY489" s="9"/>
      <c r="EZ489" s="9"/>
      <c r="FA489" s="9"/>
      <c r="FB489" s="9"/>
      <c r="FC489" s="9"/>
      <c r="FD489" s="9"/>
      <c r="FE489" s="9"/>
      <c r="FF489" s="9"/>
      <c r="FG489" s="9"/>
      <c r="FH489" s="9"/>
      <c r="FI489" s="9"/>
      <c r="FJ489" s="9"/>
      <c r="FK489" s="9"/>
      <c r="FL489" s="9"/>
      <c r="FM489" s="9"/>
      <c r="FN489" s="9"/>
      <c r="FO489" s="9"/>
      <c r="FP489" s="9"/>
      <c r="FQ489" s="9"/>
      <c r="FR489" s="9"/>
      <c r="FS489" s="9"/>
      <c r="FT489" s="9"/>
      <c r="FU489" s="9"/>
      <c r="FV489" s="9"/>
      <c r="FW489" s="9"/>
      <c r="FX489" s="9"/>
      <c r="FY489" s="9"/>
      <c r="FZ489" s="9"/>
      <c r="GA489" s="9"/>
      <c r="GB489" s="9"/>
      <c r="GC489" s="9"/>
      <c r="GD489" s="9"/>
      <c r="GE489" s="9"/>
    </row>
    <row r="490" spans="22:187"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  <c r="BU490" s="9"/>
      <c r="BV490" s="9"/>
      <c r="BW490" s="9"/>
      <c r="BX490" s="9"/>
      <c r="BY490" s="9"/>
      <c r="BZ490" s="9"/>
      <c r="CA490" s="9"/>
      <c r="CB490" s="9"/>
      <c r="CC490" s="9"/>
      <c r="CD490" s="9"/>
      <c r="CE490" s="9"/>
      <c r="CF490" s="9"/>
      <c r="CG490" s="9"/>
      <c r="CH490" s="9"/>
      <c r="CI490" s="9"/>
      <c r="CJ490" s="9"/>
      <c r="CK490" s="9"/>
      <c r="CL490" s="9"/>
      <c r="CM490" s="9"/>
      <c r="CN490" s="9"/>
      <c r="CO490" s="9"/>
      <c r="CP490" s="9"/>
      <c r="CQ490" s="9"/>
      <c r="CR490" s="9"/>
      <c r="CS490" s="9"/>
      <c r="CT490" s="9"/>
      <c r="CU490" s="9"/>
      <c r="CV490" s="9"/>
      <c r="CW490" s="9"/>
      <c r="CX490" s="9"/>
      <c r="CY490" s="9"/>
      <c r="CZ490" s="9"/>
      <c r="DA490" s="9"/>
      <c r="DB490" s="9"/>
      <c r="DC490" s="9"/>
      <c r="DD490" s="9"/>
      <c r="DE490" s="9"/>
      <c r="DF490" s="9"/>
      <c r="DG490" s="9"/>
      <c r="DH490" s="9"/>
      <c r="DI490" s="9"/>
      <c r="DJ490" s="9"/>
      <c r="DK490" s="9"/>
      <c r="DL490" s="9"/>
      <c r="DM490" s="9"/>
      <c r="DN490" s="9"/>
      <c r="DO490" s="9"/>
      <c r="DP490" s="9"/>
      <c r="DQ490" s="9"/>
      <c r="DR490" s="9"/>
      <c r="DS490" s="9"/>
      <c r="DT490" s="9"/>
      <c r="DU490" s="9"/>
      <c r="DV490" s="9"/>
      <c r="DW490" s="9"/>
      <c r="DX490" s="9"/>
      <c r="DY490" s="9"/>
      <c r="DZ490" s="9"/>
      <c r="EA490" s="9"/>
      <c r="EB490" s="9"/>
      <c r="EC490" s="9"/>
      <c r="ED490" s="9"/>
      <c r="EE490" s="9"/>
      <c r="EF490" s="9"/>
      <c r="EG490" s="9"/>
      <c r="EH490" s="9"/>
      <c r="EI490" s="9"/>
      <c r="EJ490" s="9"/>
      <c r="EK490" s="9"/>
      <c r="EL490" s="9"/>
      <c r="EM490" s="9"/>
      <c r="EN490" s="9"/>
      <c r="EO490" s="9"/>
      <c r="EP490" s="9"/>
      <c r="EQ490" s="9"/>
      <c r="ER490" s="9"/>
      <c r="ES490" s="9"/>
      <c r="ET490" s="9"/>
      <c r="EU490" s="9"/>
      <c r="EV490" s="9"/>
      <c r="EW490" s="9"/>
      <c r="EX490" s="9"/>
      <c r="EY490" s="9"/>
      <c r="EZ490" s="9"/>
      <c r="FA490" s="9"/>
      <c r="FB490" s="9"/>
      <c r="FC490" s="9"/>
      <c r="FD490" s="9"/>
      <c r="FE490" s="9"/>
      <c r="FF490" s="9"/>
      <c r="FG490" s="9"/>
      <c r="FH490" s="9"/>
      <c r="FI490" s="9"/>
      <c r="FJ490" s="9"/>
      <c r="FK490" s="9"/>
      <c r="FL490" s="9"/>
      <c r="FM490" s="9"/>
      <c r="FN490" s="9"/>
      <c r="FO490" s="9"/>
      <c r="FP490" s="9"/>
      <c r="FQ490" s="9"/>
      <c r="FR490" s="9"/>
      <c r="FS490" s="9"/>
      <c r="FT490" s="9"/>
      <c r="FU490" s="9"/>
      <c r="FV490" s="9"/>
      <c r="FW490" s="9"/>
      <c r="FX490" s="9"/>
      <c r="FY490" s="9"/>
      <c r="FZ490" s="9"/>
      <c r="GA490" s="9"/>
      <c r="GB490" s="9"/>
      <c r="GC490" s="9"/>
      <c r="GD490" s="9"/>
      <c r="GE490" s="9"/>
    </row>
    <row r="491" spans="22:187"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9"/>
      <c r="BV491" s="9"/>
      <c r="BW491" s="9"/>
      <c r="BX491" s="9"/>
      <c r="BY491" s="9"/>
      <c r="BZ491" s="9"/>
      <c r="CA491" s="9"/>
      <c r="CB491" s="9"/>
      <c r="CC491" s="9"/>
      <c r="CD491" s="9"/>
      <c r="CE491" s="9"/>
      <c r="CF491" s="9"/>
      <c r="CG491" s="9"/>
      <c r="CH491" s="9"/>
      <c r="CI491" s="9"/>
      <c r="CJ491" s="9"/>
      <c r="CK491" s="9"/>
      <c r="CL491" s="9"/>
      <c r="CM491" s="9"/>
      <c r="CN491" s="9"/>
      <c r="CO491" s="9"/>
      <c r="CP491" s="9"/>
      <c r="CQ491" s="9"/>
      <c r="CR491" s="9"/>
      <c r="CS491" s="9"/>
      <c r="CT491" s="9"/>
      <c r="CU491" s="9"/>
      <c r="CV491" s="9"/>
      <c r="CW491" s="9"/>
      <c r="CX491" s="9"/>
      <c r="CY491" s="9"/>
      <c r="CZ491" s="9"/>
      <c r="DA491" s="9"/>
      <c r="DB491" s="9"/>
      <c r="DC491" s="9"/>
      <c r="DD491" s="9"/>
      <c r="DE491" s="9"/>
      <c r="DF491" s="9"/>
      <c r="DG491" s="9"/>
      <c r="DH491" s="9"/>
      <c r="DI491" s="9"/>
      <c r="DJ491" s="9"/>
      <c r="DK491" s="9"/>
      <c r="DL491" s="9"/>
      <c r="DM491" s="9"/>
      <c r="DN491" s="9"/>
      <c r="DO491" s="9"/>
      <c r="DP491" s="9"/>
      <c r="DQ491" s="9"/>
      <c r="DR491" s="9"/>
      <c r="DS491" s="9"/>
      <c r="DT491" s="9"/>
      <c r="DU491" s="9"/>
      <c r="DV491" s="9"/>
      <c r="DW491" s="9"/>
      <c r="DX491" s="9"/>
      <c r="DY491" s="9"/>
      <c r="DZ491" s="9"/>
      <c r="EA491" s="9"/>
      <c r="EB491" s="9"/>
      <c r="EC491" s="9"/>
      <c r="ED491" s="9"/>
      <c r="EE491" s="9"/>
      <c r="EF491" s="9"/>
      <c r="EG491" s="9"/>
      <c r="EH491" s="9"/>
      <c r="EI491" s="9"/>
      <c r="EJ491" s="9"/>
      <c r="EK491" s="9"/>
      <c r="EL491" s="9"/>
      <c r="EM491" s="9"/>
      <c r="EN491" s="9"/>
      <c r="EO491" s="9"/>
      <c r="EP491" s="9"/>
      <c r="EQ491" s="9"/>
      <c r="ER491" s="9"/>
      <c r="ES491" s="9"/>
      <c r="ET491" s="9"/>
      <c r="EU491" s="9"/>
      <c r="EV491" s="9"/>
      <c r="EW491" s="9"/>
      <c r="EX491" s="9"/>
      <c r="EY491" s="9"/>
      <c r="EZ491" s="9"/>
      <c r="FA491" s="9"/>
      <c r="FB491" s="9"/>
      <c r="FC491" s="9"/>
      <c r="FD491" s="9"/>
      <c r="FE491" s="9"/>
      <c r="FF491" s="9"/>
      <c r="FG491" s="9"/>
      <c r="FH491" s="9"/>
      <c r="FI491" s="9"/>
      <c r="FJ491" s="9"/>
      <c r="FK491" s="9"/>
      <c r="FL491" s="9"/>
      <c r="FM491" s="9"/>
      <c r="FN491" s="9"/>
      <c r="FO491" s="9"/>
      <c r="FP491" s="9"/>
      <c r="FQ491" s="9"/>
      <c r="FR491" s="9"/>
      <c r="FS491" s="9"/>
      <c r="FT491" s="9"/>
      <c r="FU491" s="9"/>
      <c r="FV491" s="9"/>
      <c r="FW491" s="9"/>
      <c r="FX491" s="9"/>
      <c r="FY491" s="9"/>
      <c r="FZ491" s="9"/>
      <c r="GA491" s="9"/>
      <c r="GB491" s="9"/>
      <c r="GC491" s="9"/>
      <c r="GD491" s="9"/>
      <c r="GE491" s="9"/>
    </row>
    <row r="492" spans="22:187"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9"/>
      <c r="BV492" s="9"/>
      <c r="BW492" s="9"/>
      <c r="BX492" s="9"/>
      <c r="BY492" s="9"/>
      <c r="BZ492" s="9"/>
      <c r="CA492" s="9"/>
      <c r="CB492" s="9"/>
      <c r="CC492" s="9"/>
      <c r="CD492" s="9"/>
      <c r="CE492" s="9"/>
      <c r="CF492" s="9"/>
      <c r="CG492" s="9"/>
      <c r="CH492" s="9"/>
      <c r="CI492" s="9"/>
      <c r="CJ492" s="9"/>
      <c r="CK492" s="9"/>
      <c r="CL492" s="9"/>
      <c r="CM492" s="9"/>
      <c r="CN492" s="9"/>
      <c r="CO492" s="9"/>
      <c r="CP492" s="9"/>
      <c r="CQ492" s="9"/>
      <c r="CR492" s="9"/>
      <c r="CS492" s="9"/>
      <c r="CT492" s="9"/>
      <c r="CU492" s="9"/>
      <c r="CV492" s="9"/>
      <c r="CW492" s="9"/>
      <c r="CX492" s="9"/>
      <c r="CY492" s="9"/>
      <c r="CZ492" s="9"/>
      <c r="DA492" s="9"/>
      <c r="DB492" s="9"/>
      <c r="DC492" s="9"/>
      <c r="DD492" s="9"/>
      <c r="DE492" s="9"/>
      <c r="DF492" s="9"/>
      <c r="DG492" s="9"/>
      <c r="DH492" s="9"/>
      <c r="DI492" s="9"/>
      <c r="DJ492" s="9"/>
      <c r="DK492" s="9"/>
      <c r="DL492" s="9"/>
      <c r="DM492" s="9"/>
      <c r="DN492" s="9"/>
      <c r="DO492" s="9"/>
      <c r="DP492" s="9"/>
      <c r="DQ492" s="9"/>
      <c r="DR492" s="9"/>
      <c r="DS492" s="9"/>
      <c r="DT492" s="9"/>
      <c r="DU492" s="9"/>
      <c r="DV492" s="9"/>
      <c r="DW492" s="9"/>
      <c r="DX492" s="9"/>
      <c r="DY492" s="9"/>
      <c r="DZ492" s="9"/>
      <c r="EA492" s="9"/>
      <c r="EB492" s="9"/>
      <c r="EC492" s="9"/>
      <c r="ED492" s="9"/>
      <c r="EE492" s="9"/>
      <c r="EF492" s="9"/>
      <c r="EG492" s="9"/>
      <c r="EH492" s="9"/>
      <c r="EI492" s="9"/>
      <c r="EJ492" s="9"/>
      <c r="EK492" s="9"/>
      <c r="EL492" s="9"/>
      <c r="EM492" s="9"/>
      <c r="EN492" s="9"/>
      <c r="EO492" s="9"/>
      <c r="EP492" s="9"/>
      <c r="EQ492" s="9"/>
      <c r="ER492" s="9"/>
      <c r="ES492" s="9"/>
      <c r="ET492" s="9"/>
      <c r="EU492" s="9"/>
      <c r="EV492" s="9"/>
      <c r="EW492" s="9"/>
      <c r="EX492" s="9"/>
      <c r="EY492" s="9"/>
      <c r="EZ492" s="9"/>
      <c r="FA492" s="9"/>
      <c r="FB492" s="9"/>
      <c r="FC492" s="9"/>
      <c r="FD492" s="9"/>
      <c r="FE492" s="9"/>
      <c r="FF492" s="9"/>
      <c r="FG492" s="9"/>
      <c r="FH492" s="9"/>
      <c r="FI492" s="9"/>
      <c r="FJ492" s="9"/>
      <c r="FK492" s="9"/>
      <c r="FL492" s="9"/>
      <c r="FM492" s="9"/>
      <c r="FN492" s="9"/>
      <c r="FO492" s="9"/>
      <c r="FP492" s="9"/>
      <c r="FQ492" s="9"/>
      <c r="FR492" s="9"/>
      <c r="FS492" s="9"/>
      <c r="FT492" s="9"/>
      <c r="FU492" s="9"/>
      <c r="FV492" s="9"/>
      <c r="FW492" s="9"/>
      <c r="FX492" s="9"/>
      <c r="FY492" s="9"/>
      <c r="FZ492" s="9"/>
      <c r="GA492" s="9"/>
      <c r="GB492" s="9"/>
      <c r="GC492" s="9"/>
      <c r="GD492" s="9"/>
      <c r="GE492" s="9"/>
    </row>
    <row r="493" spans="22:187"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9"/>
      <c r="BV493" s="9"/>
      <c r="BW493" s="9"/>
      <c r="BX493" s="9"/>
      <c r="BY493" s="9"/>
      <c r="BZ493" s="9"/>
      <c r="CA493" s="9"/>
      <c r="CB493" s="9"/>
      <c r="CC493" s="9"/>
      <c r="CD493" s="9"/>
      <c r="CE493" s="9"/>
      <c r="CF493" s="9"/>
      <c r="CG493" s="9"/>
      <c r="CH493" s="9"/>
      <c r="CI493" s="9"/>
      <c r="CJ493" s="9"/>
      <c r="CK493" s="9"/>
      <c r="CL493" s="9"/>
      <c r="CM493" s="9"/>
      <c r="CN493" s="9"/>
      <c r="CO493" s="9"/>
      <c r="CP493" s="9"/>
      <c r="CQ493" s="9"/>
      <c r="CR493" s="9"/>
      <c r="CS493" s="9"/>
      <c r="CT493" s="9"/>
      <c r="CU493" s="9"/>
      <c r="CV493" s="9"/>
      <c r="CW493" s="9"/>
      <c r="CX493" s="9"/>
      <c r="CY493" s="9"/>
      <c r="CZ493" s="9"/>
      <c r="DA493" s="9"/>
      <c r="DB493" s="9"/>
      <c r="DC493" s="9"/>
      <c r="DD493" s="9"/>
      <c r="DE493" s="9"/>
      <c r="DF493" s="9"/>
      <c r="DG493" s="9"/>
      <c r="DH493" s="9"/>
      <c r="DI493" s="9"/>
      <c r="DJ493" s="9"/>
      <c r="DK493" s="9"/>
      <c r="DL493" s="9"/>
      <c r="DM493" s="9"/>
      <c r="DN493" s="9"/>
      <c r="DO493" s="9"/>
      <c r="DP493" s="9"/>
      <c r="DQ493" s="9"/>
      <c r="DR493" s="9"/>
      <c r="DS493" s="9"/>
      <c r="DT493" s="9"/>
      <c r="DU493" s="9"/>
      <c r="DV493" s="9"/>
      <c r="DW493" s="9"/>
      <c r="DX493" s="9"/>
      <c r="DY493" s="9"/>
      <c r="DZ493" s="9"/>
      <c r="EA493" s="9"/>
      <c r="EB493" s="9"/>
      <c r="EC493" s="9"/>
      <c r="ED493" s="9"/>
      <c r="EE493" s="9"/>
      <c r="EF493" s="9"/>
      <c r="EG493" s="9"/>
      <c r="EH493" s="9"/>
      <c r="EI493" s="9"/>
      <c r="EJ493" s="9"/>
      <c r="EK493" s="9"/>
      <c r="EL493" s="9"/>
      <c r="EM493" s="9"/>
      <c r="EN493" s="9"/>
      <c r="EO493" s="9"/>
      <c r="EP493" s="9"/>
      <c r="EQ493" s="9"/>
      <c r="ER493" s="9"/>
      <c r="ES493" s="9"/>
      <c r="ET493" s="9"/>
      <c r="EU493" s="9"/>
      <c r="EV493" s="9"/>
      <c r="EW493" s="9"/>
      <c r="EX493" s="9"/>
      <c r="EY493" s="9"/>
      <c r="EZ493" s="9"/>
      <c r="FA493" s="9"/>
      <c r="FB493" s="9"/>
      <c r="FC493" s="9"/>
      <c r="FD493" s="9"/>
      <c r="FE493" s="9"/>
      <c r="FF493" s="9"/>
      <c r="FG493" s="9"/>
      <c r="FH493" s="9"/>
      <c r="FI493" s="9"/>
      <c r="FJ493" s="9"/>
      <c r="FK493" s="9"/>
      <c r="FL493" s="9"/>
      <c r="FM493" s="9"/>
      <c r="FN493" s="9"/>
      <c r="FO493" s="9"/>
      <c r="FP493" s="9"/>
      <c r="FQ493" s="9"/>
      <c r="FR493" s="9"/>
      <c r="FS493" s="9"/>
      <c r="FT493" s="9"/>
      <c r="FU493" s="9"/>
      <c r="FV493" s="9"/>
      <c r="FW493" s="9"/>
      <c r="FX493" s="9"/>
      <c r="FY493" s="9"/>
      <c r="FZ493" s="9"/>
      <c r="GA493" s="9"/>
      <c r="GB493" s="9"/>
      <c r="GC493" s="9"/>
      <c r="GD493" s="9"/>
      <c r="GE493" s="9"/>
    </row>
    <row r="494" spans="22:187"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9"/>
      <c r="BV494" s="9"/>
      <c r="BW494" s="9"/>
      <c r="BX494" s="9"/>
      <c r="BY494" s="9"/>
      <c r="BZ494" s="9"/>
      <c r="CA494" s="9"/>
      <c r="CB494" s="9"/>
      <c r="CC494" s="9"/>
      <c r="CD494" s="9"/>
      <c r="CE494" s="9"/>
      <c r="CF494" s="9"/>
      <c r="CG494" s="9"/>
      <c r="CH494" s="9"/>
      <c r="CI494" s="9"/>
      <c r="CJ494" s="9"/>
      <c r="CK494" s="9"/>
      <c r="CL494" s="9"/>
      <c r="CM494" s="9"/>
      <c r="CN494" s="9"/>
      <c r="CO494" s="9"/>
      <c r="CP494" s="9"/>
      <c r="CQ494" s="9"/>
      <c r="CR494" s="9"/>
      <c r="CS494" s="9"/>
      <c r="CT494" s="9"/>
      <c r="CU494" s="9"/>
      <c r="CV494" s="9"/>
      <c r="CW494" s="9"/>
      <c r="CX494" s="9"/>
      <c r="CY494" s="9"/>
      <c r="CZ494" s="9"/>
      <c r="DA494" s="9"/>
      <c r="DB494" s="9"/>
      <c r="DC494" s="9"/>
      <c r="DD494" s="9"/>
      <c r="DE494" s="9"/>
      <c r="DF494" s="9"/>
      <c r="DG494" s="9"/>
      <c r="DH494" s="9"/>
      <c r="DI494" s="9"/>
      <c r="DJ494" s="9"/>
      <c r="DK494" s="9"/>
      <c r="DL494" s="9"/>
      <c r="DM494" s="9"/>
      <c r="DN494" s="9"/>
      <c r="DO494" s="9"/>
      <c r="DP494" s="9"/>
      <c r="DQ494" s="9"/>
      <c r="DR494" s="9"/>
      <c r="DS494" s="9"/>
      <c r="DT494" s="9"/>
      <c r="DU494" s="9"/>
      <c r="DV494" s="9"/>
      <c r="DW494" s="9"/>
      <c r="DX494" s="9"/>
      <c r="DY494" s="9"/>
      <c r="DZ494" s="9"/>
      <c r="EA494" s="9"/>
      <c r="EB494" s="9"/>
      <c r="EC494" s="9"/>
      <c r="ED494" s="9"/>
      <c r="EE494" s="9"/>
      <c r="EF494" s="9"/>
      <c r="EG494" s="9"/>
      <c r="EH494" s="9"/>
      <c r="EI494" s="9"/>
      <c r="EJ494" s="9"/>
      <c r="EK494" s="9"/>
      <c r="EL494" s="9"/>
      <c r="EM494" s="9"/>
      <c r="EN494" s="9"/>
      <c r="EO494" s="9"/>
      <c r="EP494" s="9"/>
      <c r="EQ494" s="9"/>
      <c r="ER494" s="9"/>
      <c r="ES494" s="9"/>
      <c r="ET494" s="9"/>
      <c r="EU494" s="9"/>
      <c r="EV494" s="9"/>
      <c r="EW494" s="9"/>
      <c r="EX494" s="9"/>
      <c r="EY494" s="9"/>
      <c r="EZ494" s="9"/>
      <c r="FA494" s="9"/>
      <c r="FB494" s="9"/>
      <c r="FC494" s="9"/>
      <c r="FD494" s="9"/>
      <c r="FE494" s="9"/>
      <c r="FF494" s="9"/>
      <c r="FG494" s="9"/>
      <c r="FH494" s="9"/>
      <c r="FI494" s="9"/>
      <c r="FJ494" s="9"/>
      <c r="FK494" s="9"/>
      <c r="FL494" s="9"/>
      <c r="FM494" s="9"/>
      <c r="FN494" s="9"/>
      <c r="FO494" s="9"/>
      <c r="FP494" s="9"/>
      <c r="FQ494" s="9"/>
      <c r="FR494" s="9"/>
      <c r="FS494" s="9"/>
      <c r="FT494" s="9"/>
      <c r="FU494" s="9"/>
      <c r="FV494" s="9"/>
      <c r="FW494" s="9"/>
      <c r="FX494" s="9"/>
      <c r="FY494" s="9"/>
      <c r="FZ494" s="9"/>
      <c r="GA494" s="9"/>
      <c r="GB494" s="9"/>
      <c r="GC494" s="9"/>
      <c r="GD494" s="9"/>
      <c r="GE494" s="9"/>
    </row>
    <row r="495" spans="22:187"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9"/>
      <c r="BV495" s="9"/>
      <c r="BW495" s="9"/>
      <c r="BX495" s="9"/>
      <c r="BY495" s="9"/>
      <c r="BZ495" s="9"/>
      <c r="CA495" s="9"/>
      <c r="CB495" s="9"/>
      <c r="CC495" s="9"/>
      <c r="CD495" s="9"/>
      <c r="CE495" s="9"/>
      <c r="CF495" s="9"/>
      <c r="CG495" s="9"/>
      <c r="CH495" s="9"/>
      <c r="CI495" s="9"/>
      <c r="CJ495" s="9"/>
      <c r="CK495" s="9"/>
      <c r="CL495" s="9"/>
      <c r="CM495" s="9"/>
      <c r="CN495" s="9"/>
      <c r="CO495" s="9"/>
      <c r="CP495" s="9"/>
      <c r="CQ495" s="9"/>
      <c r="CR495" s="9"/>
      <c r="CS495" s="9"/>
      <c r="CT495" s="9"/>
      <c r="CU495" s="9"/>
      <c r="CV495" s="9"/>
      <c r="CW495" s="9"/>
      <c r="CX495" s="9"/>
      <c r="CY495" s="9"/>
      <c r="CZ495" s="9"/>
      <c r="DA495" s="9"/>
      <c r="DB495" s="9"/>
      <c r="DC495" s="9"/>
      <c r="DD495" s="9"/>
      <c r="DE495" s="9"/>
      <c r="DF495" s="9"/>
      <c r="DG495" s="9"/>
      <c r="DH495" s="9"/>
      <c r="DI495" s="9"/>
      <c r="DJ495" s="9"/>
      <c r="DK495" s="9"/>
      <c r="DL495" s="9"/>
      <c r="DM495" s="9"/>
      <c r="DN495" s="9"/>
      <c r="DO495" s="9"/>
      <c r="DP495" s="9"/>
      <c r="DQ495" s="9"/>
      <c r="DR495" s="9"/>
      <c r="DS495" s="9"/>
      <c r="DT495" s="9"/>
      <c r="DU495" s="9"/>
      <c r="DV495" s="9"/>
      <c r="DW495" s="9"/>
      <c r="DX495" s="9"/>
      <c r="DY495" s="9"/>
      <c r="DZ495" s="9"/>
      <c r="EA495" s="9"/>
      <c r="EB495" s="9"/>
      <c r="EC495" s="9"/>
      <c r="ED495" s="9"/>
      <c r="EE495" s="9"/>
      <c r="EF495" s="9"/>
      <c r="EG495" s="9"/>
      <c r="EH495" s="9"/>
      <c r="EI495" s="9"/>
      <c r="EJ495" s="9"/>
      <c r="EK495" s="9"/>
      <c r="EL495" s="9"/>
      <c r="EM495" s="9"/>
      <c r="EN495" s="9"/>
      <c r="EO495" s="9"/>
      <c r="EP495" s="9"/>
      <c r="EQ495" s="9"/>
      <c r="ER495" s="9"/>
      <c r="ES495" s="9"/>
      <c r="ET495" s="9"/>
      <c r="EU495" s="9"/>
      <c r="EV495" s="9"/>
      <c r="EW495" s="9"/>
      <c r="EX495" s="9"/>
      <c r="EY495" s="9"/>
      <c r="EZ495" s="9"/>
      <c r="FA495" s="9"/>
      <c r="FB495" s="9"/>
      <c r="FC495" s="9"/>
      <c r="FD495" s="9"/>
      <c r="FE495" s="9"/>
      <c r="FF495" s="9"/>
      <c r="FG495" s="9"/>
      <c r="FH495" s="9"/>
      <c r="FI495" s="9"/>
      <c r="FJ495" s="9"/>
      <c r="FK495" s="9"/>
      <c r="FL495" s="9"/>
      <c r="FM495" s="9"/>
      <c r="FN495" s="9"/>
      <c r="FO495" s="9"/>
      <c r="FP495" s="9"/>
      <c r="FQ495" s="9"/>
      <c r="FR495" s="9"/>
      <c r="FS495" s="9"/>
      <c r="FT495" s="9"/>
      <c r="FU495" s="9"/>
      <c r="FV495" s="9"/>
      <c r="FW495" s="9"/>
      <c r="FX495" s="9"/>
      <c r="FY495" s="9"/>
      <c r="FZ495" s="9"/>
      <c r="GA495" s="9"/>
      <c r="GB495" s="9"/>
      <c r="GC495" s="9"/>
      <c r="GD495" s="9"/>
      <c r="GE495" s="9"/>
    </row>
    <row r="496" spans="22:187"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  <c r="BV496" s="9"/>
      <c r="BW496" s="9"/>
      <c r="BX496" s="9"/>
      <c r="BY496" s="9"/>
      <c r="BZ496" s="9"/>
      <c r="CA496" s="9"/>
      <c r="CB496" s="9"/>
      <c r="CC496" s="9"/>
      <c r="CD496" s="9"/>
      <c r="CE496" s="9"/>
      <c r="CF496" s="9"/>
      <c r="CG496" s="9"/>
      <c r="CH496" s="9"/>
      <c r="CI496" s="9"/>
      <c r="CJ496" s="9"/>
      <c r="CK496" s="9"/>
      <c r="CL496" s="9"/>
      <c r="CM496" s="9"/>
      <c r="CN496" s="9"/>
      <c r="CO496" s="9"/>
      <c r="CP496" s="9"/>
      <c r="CQ496" s="9"/>
      <c r="CR496" s="9"/>
      <c r="CS496" s="9"/>
      <c r="CT496" s="9"/>
      <c r="CU496" s="9"/>
      <c r="CV496" s="9"/>
      <c r="CW496" s="9"/>
      <c r="CX496" s="9"/>
      <c r="CY496" s="9"/>
      <c r="CZ496" s="9"/>
      <c r="DA496" s="9"/>
      <c r="DB496" s="9"/>
      <c r="DC496" s="9"/>
      <c r="DD496" s="9"/>
      <c r="DE496" s="9"/>
      <c r="DF496" s="9"/>
      <c r="DG496" s="9"/>
      <c r="DH496" s="9"/>
      <c r="DI496" s="9"/>
      <c r="DJ496" s="9"/>
      <c r="DK496" s="9"/>
      <c r="DL496" s="9"/>
      <c r="DM496" s="9"/>
      <c r="DN496" s="9"/>
      <c r="DO496" s="9"/>
      <c r="DP496" s="9"/>
      <c r="DQ496" s="9"/>
      <c r="DR496" s="9"/>
      <c r="DS496" s="9"/>
      <c r="DT496" s="9"/>
      <c r="DU496" s="9"/>
      <c r="DV496" s="9"/>
      <c r="DW496" s="9"/>
      <c r="DX496" s="9"/>
      <c r="DY496" s="9"/>
      <c r="DZ496" s="9"/>
      <c r="EA496" s="9"/>
      <c r="EB496" s="9"/>
      <c r="EC496" s="9"/>
      <c r="ED496" s="9"/>
      <c r="EE496" s="9"/>
      <c r="EF496" s="9"/>
      <c r="EG496" s="9"/>
      <c r="EH496" s="9"/>
      <c r="EI496" s="9"/>
      <c r="EJ496" s="9"/>
      <c r="EK496" s="9"/>
      <c r="EL496" s="9"/>
      <c r="EM496" s="9"/>
      <c r="EN496" s="9"/>
      <c r="EO496" s="9"/>
      <c r="EP496" s="9"/>
      <c r="EQ496" s="9"/>
      <c r="ER496" s="9"/>
      <c r="ES496" s="9"/>
      <c r="ET496" s="9"/>
      <c r="EU496" s="9"/>
      <c r="EV496" s="9"/>
      <c r="EW496" s="9"/>
      <c r="EX496" s="9"/>
      <c r="EY496" s="9"/>
      <c r="EZ496" s="9"/>
      <c r="FA496" s="9"/>
      <c r="FB496" s="9"/>
      <c r="FC496" s="9"/>
      <c r="FD496" s="9"/>
      <c r="FE496" s="9"/>
      <c r="FF496" s="9"/>
      <c r="FG496" s="9"/>
      <c r="FH496" s="9"/>
      <c r="FI496" s="9"/>
      <c r="FJ496" s="9"/>
      <c r="FK496" s="9"/>
      <c r="FL496" s="9"/>
      <c r="FM496" s="9"/>
      <c r="FN496" s="9"/>
      <c r="FO496" s="9"/>
      <c r="FP496" s="9"/>
      <c r="FQ496" s="9"/>
      <c r="FR496" s="9"/>
      <c r="FS496" s="9"/>
      <c r="FT496" s="9"/>
      <c r="FU496" s="9"/>
      <c r="FV496" s="9"/>
      <c r="FW496" s="9"/>
      <c r="FX496" s="9"/>
      <c r="FY496" s="9"/>
      <c r="FZ496" s="9"/>
      <c r="GA496" s="9"/>
      <c r="GB496" s="9"/>
      <c r="GC496" s="9"/>
      <c r="GD496" s="9"/>
      <c r="GE496" s="9"/>
    </row>
    <row r="497" spans="22:187"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  <c r="BV497" s="9"/>
      <c r="BW497" s="9"/>
      <c r="BX497" s="9"/>
      <c r="BY497" s="9"/>
      <c r="BZ497" s="9"/>
      <c r="CA497" s="9"/>
      <c r="CB497" s="9"/>
      <c r="CC497" s="9"/>
      <c r="CD497" s="9"/>
      <c r="CE497" s="9"/>
      <c r="CF497" s="9"/>
      <c r="CG497" s="9"/>
      <c r="CH497" s="9"/>
      <c r="CI497" s="9"/>
      <c r="CJ497" s="9"/>
      <c r="CK497" s="9"/>
      <c r="CL497" s="9"/>
      <c r="CM497" s="9"/>
      <c r="CN497" s="9"/>
      <c r="CO497" s="9"/>
      <c r="CP497" s="9"/>
      <c r="CQ497" s="9"/>
      <c r="CR497" s="9"/>
      <c r="CS497" s="9"/>
      <c r="CT497" s="9"/>
      <c r="CU497" s="9"/>
      <c r="CV497" s="9"/>
      <c r="CW497" s="9"/>
      <c r="CX497" s="9"/>
      <c r="CY497" s="9"/>
      <c r="CZ497" s="9"/>
      <c r="DA497" s="9"/>
      <c r="DB497" s="9"/>
      <c r="DC497" s="9"/>
      <c r="DD497" s="9"/>
      <c r="DE497" s="9"/>
      <c r="DF497" s="9"/>
      <c r="DG497" s="9"/>
      <c r="DH497" s="9"/>
      <c r="DI497" s="9"/>
      <c r="DJ497" s="9"/>
      <c r="DK497" s="9"/>
      <c r="DL497" s="9"/>
      <c r="DM497" s="9"/>
      <c r="DN497" s="9"/>
      <c r="DO497" s="9"/>
      <c r="DP497" s="9"/>
      <c r="DQ497" s="9"/>
      <c r="DR497" s="9"/>
      <c r="DS497" s="9"/>
      <c r="DT497" s="9"/>
      <c r="DU497" s="9"/>
      <c r="DV497" s="9"/>
      <c r="DW497" s="9"/>
      <c r="DX497" s="9"/>
      <c r="DY497" s="9"/>
      <c r="DZ497" s="9"/>
      <c r="EA497" s="9"/>
      <c r="EB497" s="9"/>
      <c r="EC497" s="9"/>
      <c r="ED497" s="9"/>
      <c r="EE497" s="9"/>
      <c r="EF497" s="9"/>
      <c r="EG497" s="9"/>
      <c r="EH497" s="9"/>
      <c r="EI497" s="9"/>
      <c r="EJ497" s="9"/>
      <c r="EK497" s="9"/>
      <c r="EL497" s="9"/>
      <c r="EM497" s="9"/>
      <c r="EN497" s="9"/>
      <c r="EO497" s="9"/>
      <c r="EP497" s="9"/>
      <c r="EQ497" s="9"/>
      <c r="ER497" s="9"/>
      <c r="ES497" s="9"/>
      <c r="ET497" s="9"/>
      <c r="EU497" s="9"/>
      <c r="EV497" s="9"/>
      <c r="EW497" s="9"/>
      <c r="EX497" s="9"/>
      <c r="EY497" s="9"/>
      <c r="EZ497" s="9"/>
      <c r="FA497" s="9"/>
      <c r="FB497" s="9"/>
      <c r="FC497" s="9"/>
      <c r="FD497" s="9"/>
      <c r="FE497" s="9"/>
      <c r="FF497" s="9"/>
      <c r="FG497" s="9"/>
      <c r="FH497" s="9"/>
      <c r="FI497" s="9"/>
      <c r="FJ497" s="9"/>
      <c r="FK497" s="9"/>
      <c r="FL497" s="9"/>
      <c r="FM497" s="9"/>
      <c r="FN497" s="9"/>
      <c r="FO497" s="9"/>
      <c r="FP497" s="9"/>
      <c r="FQ497" s="9"/>
      <c r="FR497" s="9"/>
      <c r="FS497" s="9"/>
      <c r="FT497" s="9"/>
      <c r="FU497" s="9"/>
      <c r="FV497" s="9"/>
      <c r="FW497" s="9"/>
      <c r="FX497" s="9"/>
      <c r="FY497" s="9"/>
      <c r="FZ497" s="9"/>
      <c r="GA497" s="9"/>
      <c r="GB497" s="9"/>
      <c r="GC497" s="9"/>
      <c r="GD497" s="9"/>
      <c r="GE497" s="9"/>
    </row>
    <row r="498" spans="22:187"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  <c r="DH498" s="9"/>
      <c r="DI498" s="9"/>
      <c r="DJ498" s="9"/>
      <c r="DK498" s="9"/>
      <c r="DL498" s="9"/>
      <c r="DM498" s="9"/>
      <c r="DN498" s="9"/>
      <c r="DO498" s="9"/>
      <c r="DP498" s="9"/>
      <c r="DQ498" s="9"/>
      <c r="DR498" s="9"/>
      <c r="DS498" s="9"/>
      <c r="DT498" s="9"/>
      <c r="DU498" s="9"/>
      <c r="DV498" s="9"/>
      <c r="DW498" s="9"/>
      <c r="DX498" s="9"/>
      <c r="DY498" s="9"/>
      <c r="DZ498" s="9"/>
      <c r="EA498" s="9"/>
      <c r="EB498" s="9"/>
      <c r="EC498" s="9"/>
      <c r="ED498" s="9"/>
      <c r="EE498" s="9"/>
      <c r="EF498" s="9"/>
      <c r="EG498" s="9"/>
      <c r="EH498" s="9"/>
      <c r="EI498" s="9"/>
      <c r="EJ498" s="9"/>
      <c r="EK498" s="9"/>
      <c r="EL498" s="9"/>
      <c r="EM498" s="9"/>
      <c r="EN498" s="9"/>
      <c r="EO498" s="9"/>
      <c r="EP498" s="9"/>
      <c r="EQ498" s="9"/>
      <c r="ER498" s="9"/>
      <c r="ES498" s="9"/>
      <c r="ET498" s="9"/>
      <c r="EU498" s="9"/>
      <c r="EV498" s="9"/>
      <c r="EW498" s="9"/>
      <c r="EX498" s="9"/>
      <c r="EY498" s="9"/>
      <c r="EZ498" s="9"/>
      <c r="FA498" s="9"/>
      <c r="FB498" s="9"/>
      <c r="FC498" s="9"/>
      <c r="FD498" s="9"/>
      <c r="FE498" s="9"/>
      <c r="FF498" s="9"/>
      <c r="FG498" s="9"/>
      <c r="FH498" s="9"/>
      <c r="FI498" s="9"/>
      <c r="FJ498" s="9"/>
      <c r="FK498" s="9"/>
      <c r="FL498" s="9"/>
      <c r="FM498" s="9"/>
      <c r="FN498" s="9"/>
      <c r="FO498" s="9"/>
      <c r="FP498" s="9"/>
      <c r="FQ498" s="9"/>
      <c r="FR498" s="9"/>
      <c r="FS498" s="9"/>
      <c r="FT498" s="9"/>
      <c r="FU498" s="9"/>
      <c r="FV498" s="9"/>
      <c r="FW498" s="9"/>
      <c r="FX498" s="9"/>
      <c r="FY498" s="9"/>
      <c r="FZ498" s="9"/>
      <c r="GA498" s="9"/>
      <c r="GB498" s="9"/>
      <c r="GC498" s="9"/>
      <c r="GD498" s="9"/>
      <c r="GE498" s="9"/>
    </row>
    <row r="499" spans="22:187"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 s="9"/>
      <c r="CN499" s="9"/>
      <c r="CO499" s="9"/>
      <c r="CP499" s="9"/>
      <c r="CQ499" s="9"/>
      <c r="CR499" s="9"/>
      <c r="CS499" s="9"/>
      <c r="CT499" s="9"/>
      <c r="CU499" s="9"/>
      <c r="CV499" s="9"/>
      <c r="CW499" s="9"/>
      <c r="CX499" s="9"/>
      <c r="CY499" s="9"/>
      <c r="CZ499" s="9"/>
      <c r="DA499" s="9"/>
      <c r="DB499" s="9"/>
      <c r="DC499" s="9"/>
      <c r="DD499" s="9"/>
      <c r="DE499" s="9"/>
      <c r="DF499" s="9"/>
      <c r="DG499" s="9"/>
      <c r="DH499" s="9"/>
      <c r="DI499" s="9"/>
      <c r="DJ499" s="9"/>
      <c r="DK499" s="9"/>
      <c r="DL499" s="9"/>
      <c r="DM499" s="9"/>
      <c r="DN499" s="9"/>
      <c r="DO499" s="9"/>
      <c r="DP499" s="9"/>
      <c r="DQ499" s="9"/>
      <c r="DR499" s="9"/>
      <c r="DS499" s="9"/>
      <c r="DT499" s="9"/>
      <c r="DU499" s="9"/>
      <c r="DV499" s="9"/>
      <c r="DW499" s="9"/>
      <c r="DX499" s="9"/>
      <c r="DY499" s="9"/>
      <c r="DZ499" s="9"/>
      <c r="EA499" s="9"/>
      <c r="EB499" s="9"/>
      <c r="EC499" s="9"/>
      <c r="ED499" s="9"/>
      <c r="EE499" s="9"/>
      <c r="EF499" s="9"/>
      <c r="EG499" s="9"/>
      <c r="EH499" s="9"/>
      <c r="EI499" s="9"/>
      <c r="EJ499" s="9"/>
      <c r="EK499" s="9"/>
      <c r="EL499" s="9"/>
      <c r="EM499" s="9"/>
      <c r="EN499" s="9"/>
      <c r="EO499" s="9"/>
      <c r="EP499" s="9"/>
      <c r="EQ499" s="9"/>
      <c r="ER499" s="9"/>
      <c r="ES499" s="9"/>
      <c r="ET499" s="9"/>
      <c r="EU499" s="9"/>
      <c r="EV499" s="9"/>
      <c r="EW499" s="9"/>
      <c r="EX499" s="9"/>
      <c r="EY499" s="9"/>
      <c r="EZ499" s="9"/>
      <c r="FA499" s="9"/>
      <c r="FB499" s="9"/>
      <c r="FC499" s="9"/>
      <c r="FD499" s="9"/>
      <c r="FE499" s="9"/>
      <c r="FF499" s="9"/>
      <c r="FG499" s="9"/>
      <c r="FH499" s="9"/>
      <c r="FI499" s="9"/>
      <c r="FJ499" s="9"/>
      <c r="FK499" s="9"/>
      <c r="FL499" s="9"/>
      <c r="FM499" s="9"/>
      <c r="FN499" s="9"/>
      <c r="FO499" s="9"/>
      <c r="FP499" s="9"/>
      <c r="FQ499" s="9"/>
      <c r="FR499" s="9"/>
      <c r="FS499" s="9"/>
      <c r="FT499" s="9"/>
      <c r="FU499" s="9"/>
      <c r="FV499" s="9"/>
      <c r="FW499" s="9"/>
      <c r="FX499" s="9"/>
      <c r="FY499" s="9"/>
      <c r="FZ499" s="9"/>
      <c r="GA499" s="9"/>
      <c r="GB499" s="9"/>
      <c r="GC499" s="9"/>
      <c r="GD499" s="9"/>
      <c r="GE499" s="9"/>
    </row>
    <row r="500" spans="22:187"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9"/>
      <c r="DM500" s="9"/>
      <c r="DN500" s="9"/>
      <c r="DO500" s="9"/>
      <c r="DP500" s="9"/>
      <c r="DQ500" s="9"/>
      <c r="DR500" s="9"/>
      <c r="DS500" s="9"/>
      <c r="DT500" s="9"/>
      <c r="DU500" s="9"/>
      <c r="DV500" s="9"/>
      <c r="DW500" s="9"/>
      <c r="DX500" s="9"/>
      <c r="DY500" s="9"/>
      <c r="DZ500" s="9"/>
      <c r="EA500" s="9"/>
      <c r="EB500" s="9"/>
      <c r="EC500" s="9"/>
      <c r="ED500" s="9"/>
      <c r="EE500" s="9"/>
      <c r="EF500" s="9"/>
      <c r="EG500" s="9"/>
      <c r="EH500" s="9"/>
      <c r="EI500" s="9"/>
      <c r="EJ500" s="9"/>
      <c r="EK500" s="9"/>
      <c r="EL500" s="9"/>
      <c r="EM500" s="9"/>
      <c r="EN500" s="9"/>
      <c r="EO500" s="9"/>
      <c r="EP500" s="9"/>
      <c r="EQ500" s="9"/>
      <c r="ER500" s="9"/>
      <c r="ES500" s="9"/>
      <c r="ET500" s="9"/>
      <c r="EU500" s="9"/>
      <c r="EV500" s="9"/>
      <c r="EW500" s="9"/>
      <c r="EX500" s="9"/>
      <c r="EY500" s="9"/>
      <c r="EZ500" s="9"/>
      <c r="FA500" s="9"/>
      <c r="FB500" s="9"/>
      <c r="FC500" s="9"/>
      <c r="FD500" s="9"/>
      <c r="FE500" s="9"/>
      <c r="FF500" s="9"/>
      <c r="FG500" s="9"/>
      <c r="FH500" s="9"/>
      <c r="FI500" s="9"/>
      <c r="FJ500" s="9"/>
      <c r="FK500" s="9"/>
      <c r="FL500" s="9"/>
      <c r="FM500" s="9"/>
      <c r="FN500" s="9"/>
      <c r="FO500" s="9"/>
      <c r="FP500" s="9"/>
      <c r="FQ500" s="9"/>
      <c r="FR500" s="9"/>
      <c r="FS500" s="9"/>
      <c r="FT500" s="9"/>
      <c r="FU500" s="9"/>
      <c r="FV500" s="9"/>
      <c r="FW500" s="9"/>
      <c r="FX500" s="9"/>
      <c r="FY500" s="9"/>
      <c r="FZ500" s="9"/>
      <c r="GA500" s="9"/>
      <c r="GB500" s="9"/>
      <c r="GC500" s="9"/>
      <c r="GD500" s="9"/>
      <c r="GE500" s="9"/>
    </row>
    <row r="501" spans="22:187"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  <c r="DG501" s="9"/>
      <c r="DH501" s="9"/>
      <c r="DI501" s="9"/>
      <c r="DJ501" s="9"/>
      <c r="DK501" s="9"/>
      <c r="DL501" s="9"/>
      <c r="DM501" s="9"/>
      <c r="DN501" s="9"/>
      <c r="DO501" s="9"/>
      <c r="DP501" s="9"/>
      <c r="DQ501" s="9"/>
      <c r="DR501" s="9"/>
      <c r="DS501" s="9"/>
      <c r="DT501" s="9"/>
      <c r="DU501" s="9"/>
      <c r="DV501" s="9"/>
      <c r="DW501" s="9"/>
      <c r="DX501" s="9"/>
      <c r="DY501" s="9"/>
      <c r="DZ501" s="9"/>
      <c r="EA501" s="9"/>
      <c r="EB501" s="9"/>
      <c r="EC501" s="9"/>
      <c r="ED501" s="9"/>
      <c r="EE501" s="9"/>
      <c r="EF501" s="9"/>
      <c r="EG501" s="9"/>
      <c r="EH501" s="9"/>
      <c r="EI501" s="9"/>
      <c r="EJ501" s="9"/>
      <c r="EK501" s="9"/>
      <c r="EL501" s="9"/>
      <c r="EM501" s="9"/>
      <c r="EN501" s="9"/>
      <c r="EO501" s="9"/>
      <c r="EP501" s="9"/>
      <c r="EQ501" s="9"/>
      <c r="ER501" s="9"/>
      <c r="ES501" s="9"/>
      <c r="ET501" s="9"/>
      <c r="EU501" s="9"/>
      <c r="EV501" s="9"/>
      <c r="EW501" s="9"/>
      <c r="EX501" s="9"/>
      <c r="EY501" s="9"/>
      <c r="EZ501" s="9"/>
      <c r="FA501" s="9"/>
      <c r="FB501" s="9"/>
      <c r="FC501" s="9"/>
      <c r="FD501" s="9"/>
      <c r="FE501" s="9"/>
      <c r="FF501" s="9"/>
      <c r="FG501" s="9"/>
      <c r="FH501" s="9"/>
      <c r="FI501" s="9"/>
      <c r="FJ501" s="9"/>
      <c r="FK501" s="9"/>
      <c r="FL501" s="9"/>
      <c r="FM501" s="9"/>
      <c r="FN501" s="9"/>
      <c r="FO501" s="9"/>
      <c r="FP501" s="9"/>
      <c r="FQ501" s="9"/>
      <c r="FR501" s="9"/>
      <c r="FS501" s="9"/>
      <c r="FT501" s="9"/>
      <c r="FU501" s="9"/>
      <c r="FV501" s="9"/>
      <c r="FW501" s="9"/>
      <c r="FX501" s="9"/>
      <c r="FY501" s="9"/>
      <c r="FZ501" s="9"/>
      <c r="GA501" s="9"/>
      <c r="GB501" s="9"/>
      <c r="GC501" s="9"/>
      <c r="GD501" s="9"/>
      <c r="GE501" s="9"/>
    </row>
    <row r="502" spans="22:187"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  <c r="DF502" s="9"/>
      <c r="DG502" s="9"/>
      <c r="DH502" s="9"/>
      <c r="DI502" s="9"/>
      <c r="DJ502" s="9"/>
      <c r="DK502" s="9"/>
      <c r="DL502" s="9"/>
      <c r="DM502" s="9"/>
      <c r="DN502" s="9"/>
      <c r="DO502" s="9"/>
      <c r="DP502" s="9"/>
      <c r="DQ502" s="9"/>
      <c r="DR502" s="9"/>
      <c r="DS502" s="9"/>
      <c r="DT502" s="9"/>
      <c r="DU502" s="9"/>
      <c r="DV502" s="9"/>
      <c r="DW502" s="9"/>
      <c r="DX502" s="9"/>
      <c r="DY502" s="9"/>
      <c r="DZ502" s="9"/>
      <c r="EA502" s="9"/>
      <c r="EB502" s="9"/>
      <c r="EC502" s="9"/>
      <c r="ED502" s="9"/>
      <c r="EE502" s="9"/>
      <c r="EF502" s="9"/>
      <c r="EG502" s="9"/>
      <c r="EH502" s="9"/>
      <c r="EI502" s="9"/>
      <c r="EJ502" s="9"/>
      <c r="EK502" s="9"/>
      <c r="EL502" s="9"/>
      <c r="EM502" s="9"/>
      <c r="EN502" s="9"/>
      <c r="EO502" s="9"/>
      <c r="EP502" s="9"/>
      <c r="EQ502" s="9"/>
      <c r="ER502" s="9"/>
      <c r="ES502" s="9"/>
      <c r="ET502" s="9"/>
      <c r="EU502" s="9"/>
      <c r="EV502" s="9"/>
      <c r="EW502" s="9"/>
      <c r="EX502" s="9"/>
      <c r="EY502" s="9"/>
      <c r="EZ502" s="9"/>
      <c r="FA502" s="9"/>
      <c r="FB502" s="9"/>
      <c r="FC502" s="9"/>
      <c r="FD502" s="9"/>
      <c r="FE502" s="9"/>
      <c r="FF502" s="9"/>
      <c r="FG502" s="9"/>
      <c r="FH502" s="9"/>
      <c r="FI502" s="9"/>
      <c r="FJ502" s="9"/>
      <c r="FK502" s="9"/>
      <c r="FL502" s="9"/>
      <c r="FM502" s="9"/>
      <c r="FN502" s="9"/>
      <c r="FO502" s="9"/>
      <c r="FP502" s="9"/>
      <c r="FQ502" s="9"/>
      <c r="FR502" s="9"/>
      <c r="FS502" s="9"/>
      <c r="FT502" s="9"/>
      <c r="FU502" s="9"/>
      <c r="FV502" s="9"/>
      <c r="FW502" s="9"/>
      <c r="FX502" s="9"/>
      <c r="FY502" s="9"/>
      <c r="FZ502" s="9"/>
      <c r="GA502" s="9"/>
      <c r="GB502" s="9"/>
      <c r="GC502" s="9"/>
      <c r="GD502" s="9"/>
      <c r="GE502" s="9"/>
    </row>
    <row r="503" spans="22:187"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9"/>
      <c r="DM503" s="9"/>
      <c r="DN503" s="9"/>
      <c r="DO503" s="9"/>
      <c r="DP503" s="9"/>
      <c r="DQ503" s="9"/>
      <c r="DR503" s="9"/>
      <c r="DS503" s="9"/>
      <c r="DT503" s="9"/>
      <c r="DU503" s="9"/>
      <c r="DV503" s="9"/>
      <c r="DW503" s="9"/>
      <c r="DX503" s="9"/>
      <c r="DY503" s="9"/>
      <c r="DZ503" s="9"/>
      <c r="EA503" s="9"/>
      <c r="EB503" s="9"/>
      <c r="EC503" s="9"/>
      <c r="ED503" s="9"/>
      <c r="EE503" s="9"/>
      <c r="EF503" s="9"/>
      <c r="EG503" s="9"/>
      <c r="EH503" s="9"/>
      <c r="EI503" s="9"/>
      <c r="EJ503" s="9"/>
      <c r="EK503" s="9"/>
      <c r="EL503" s="9"/>
      <c r="EM503" s="9"/>
      <c r="EN503" s="9"/>
      <c r="EO503" s="9"/>
      <c r="EP503" s="9"/>
      <c r="EQ503" s="9"/>
      <c r="ER503" s="9"/>
      <c r="ES503" s="9"/>
      <c r="ET503" s="9"/>
      <c r="EU503" s="9"/>
      <c r="EV503" s="9"/>
      <c r="EW503" s="9"/>
      <c r="EX503" s="9"/>
      <c r="EY503" s="9"/>
      <c r="EZ503" s="9"/>
      <c r="FA503" s="9"/>
      <c r="FB503" s="9"/>
      <c r="FC503" s="9"/>
      <c r="FD503" s="9"/>
      <c r="FE503" s="9"/>
      <c r="FF503" s="9"/>
      <c r="FG503" s="9"/>
      <c r="FH503" s="9"/>
      <c r="FI503" s="9"/>
      <c r="FJ503" s="9"/>
      <c r="FK503" s="9"/>
      <c r="FL503" s="9"/>
      <c r="FM503" s="9"/>
      <c r="FN503" s="9"/>
      <c r="FO503" s="9"/>
      <c r="FP503" s="9"/>
      <c r="FQ503" s="9"/>
      <c r="FR503" s="9"/>
      <c r="FS503" s="9"/>
      <c r="FT503" s="9"/>
      <c r="FU503" s="9"/>
      <c r="FV503" s="9"/>
      <c r="FW503" s="9"/>
      <c r="FX503" s="9"/>
      <c r="FY503" s="9"/>
      <c r="FZ503" s="9"/>
      <c r="GA503" s="9"/>
      <c r="GB503" s="9"/>
      <c r="GC503" s="9"/>
      <c r="GD503" s="9"/>
      <c r="GE503" s="9"/>
    </row>
    <row r="504" spans="22:187"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  <c r="BV504" s="9"/>
      <c r="BW504" s="9"/>
      <c r="BX504" s="9"/>
      <c r="BY504" s="9"/>
      <c r="BZ504" s="9"/>
      <c r="CA504" s="9"/>
      <c r="CB504" s="9"/>
      <c r="CC504" s="9"/>
      <c r="CD504" s="9"/>
      <c r="CE504" s="9"/>
      <c r="CF504" s="9"/>
      <c r="CG504" s="9"/>
      <c r="CH504" s="9"/>
      <c r="CI504" s="9"/>
      <c r="CJ504" s="9"/>
      <c r="CK504" s="9"/>
      <c r="CL504" s="9"/>
      <c r="CM504" s="9"/>
      <c r="CN504" s="9"/>
      <c r="CO504" s="9"/>
      <c r="CP504" s="9"/>
      <c r="CQ504" s="9"/>
      <c r="CR504" s="9"/>
      <c r="CS504" s="9"/>
      <c r="CT504" s="9"/>
      <c r="CU504" s="9"/>
      <c r="CV504" s="9"/>
      <c r="CW504" s="9"/>
      <c r="CX504" s="9"/>
      <c r="CY504" s="9"/>
      <c r="CZ504" s="9"/>
      <c r="DA504" s="9"/>
      <c r="DB504" s="9"/>
      <c r="DC504" s="9"/>
      <c r="DD504" s="9"/>
      <c r="DE504" s="9"/>
      <c r="DF504" s="9"/>
      <c r="DG504" s="9"/>
      <c r="DH504" s="9"/>
      <c r="DI504" s="9"/>
      <c r="DJ504" s="9"/>
      <c r="DK504" s="9"/>
      <c r="DL504" s="9"/>
      <c r="DM504" s="9"/>
      <c r="DN504" s="9"/>
      <c r="DO504" s="9"/>
      <c r="DP504" s="9"/>
      <c r="DQ504" s="9"/>
      <c r="DR504" s="9"/>
      <c r="DS504" s="9"/>
      <c r="DT504" s="9"/>
      <c r="DU504" s="9"/>
      <c r="DV504" s="9"/>
      <c r="DW504" s="9"/>
      <c r="DX504" s="9"/>
      <c r="DY504" s="9"/>
      <c r="DZ504" s="9"/>
      <c r="EA504" s="9"/>
      <c r="EB504" s="9"/>
      <c r="EC504" s="9"/>
      <c r="ED504" s="9"/>
      <c r="EE504" s="9"/>
      <c r="EF504" s="9"/>
      <c r="EG504" s="9"/>
      <c r="EH504" s="9"/>
      <c r="EI504" s="9"/>
      <c r="EJ504" s="9"/>
      <c r="EK504" s="9"/>
      <c r="EL504" s="9"/>
      <c r="EM504" s="9"/>
      <c r="EN504" s="9"/>
      <c r="EO504" s="9"/>
      <c r="EP504" s="9"/>
      <c r="EQ504" s="9"/>
      <c r="ER504" s="9"/>
      <c r="ES504" s="9"/>
      <c r="ET504" s="9"/>
      <c r="EU504" s="9"/>
      <c r="EV504" s="9"/>
      <c r="EW504" s="9"/>
      <c r="EX504" s="9"/>
      <c r="EY504" s="9"/>
      <c r="EZ504" s="9"/>
      <c r="FA504" s="9"/>
      <c r="FB504" s="9"/>
      <c r="FC504" s="9"/>
      <c r="FD504" s="9"/>
      <c r="FE504" s="9"/>
      <c r="FF504" s="9"/>
      <c r="FG504" s="9"/>
      <c r="FH504" s="9"/>
      <c r="FI504" s="9"/>
      <c r="FJ504" s="9"/>
      <c r="FK504" s="9"/>
      <c r="FL504" s="9"/>
      <c r="FM504" s="9"/>
      <c r="FN504" s="9"/>
      <c r="FO504" s="9"/>
      <c r="FP504" s="9"/>
      <c r="FQ504" s="9"/>
      <c r="FR504" s="9"/>
      <c r="FS504" s="9"/>
      <c r="FT504" s="9"/>
      <c r="FU504" s="9"/>
      <c r="FV504" s="9"/>
      <c r="FW504" s="9"/>
      <c r="FX504" s="9"/>
      <c r="FY504" s="9"/>
      <c r="FZ504" s="9"/>
      <c r="GA504" s="9"/>
      <c r="GB504" s="9"/>
      <c r="GC504" s="9"/>
      <c r="GD504" s="9"/>
      <c r="GE504" s="9"/>
    </row>
    <row r="505" spans="22:187"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  <c r="BV505" s="9"/>
      <c r="BW505" s="9"/>
      <c r="BX505" s="9"/>
      <c r="BY505" s="9"/>
      <c r="BZ505" s="9"/>
      <c r="CA505" s="9"/>
      <c r="CB505" s="9"/>
      <c r="CC505" s="9"/>
      <c r="CD505" s="9"/>
      <c r="CE505" s="9"/>
      <c r="CF505" s="9"/>
      <c r="CG505" s="9"/>
      <c r="CH505" s="9"/>
      <c r="CI505" s="9"/>
      <c r="CJ505" s="9"/>
      <c r="CK505" s="9"/>
      <c r="CL505" s="9"/>
      <c r="CM505" s="9"/>
      <c r="CN505" s="9"/>
      <c r="CO505" s="9"/>
      <c r="CP505" s="9"/>
      <c r="CQ505" s="9"/>
      <c r="CR505" s="9"/>
      <c r="CS505" s="9"/>
      <c r="CT505" s="9"/>
      <c r="CU505" s="9"/>
      <c r="CV505" s="9"/>
      <c r="CW505" s="9"/>
      <c r="CX505" s="9"/>
      <c r="CY505" s="9"/>
      <c r="CZ505" s="9"/>
      <c r="DA505" s="9"/>
      <c r="DB505" s="9"/>
      <c r="DC505" s="9"/>
      <c r="DD505" s="9"/>
      <c r="DE505" s="9"/>
      <c r="DF505" s="9"/>
      <c r="DG505" s="9"/>
      <c r="DH505" s="9"/>
      <c r="DI505" s="9"/>
      <c r="DJ505" s="9"/>
      <c r="DK505" s="9"/>
      <c r="DL505" s="9"/>
      <c r="DM505" s="9"/>
      <c r="DN505" s="9"/>
      <c r="DO505" s="9"/>
      <c r="DP505" s="9"/>
      <c r="DQ505" s="9"/>
      <c r="DR505" s="9"/>
      <c r="DS505" s="9"/>
      <c r="DT505" s="9"/>
      <c r="DU505" s="9"/>
      <c r="DV505" s="9"/>
      <c r="DW505" s="9"/>
      <c r="DX505" s="9"/>
      <c r="DY505" s="9"/>
      <c r="DZ505" s="9"/>
      <c r="EA505" s="9"/>
      <c r="EB505" s="9"/>
      <c r="EC505" s="9"/>
      <c r="ED505" s="9"/>
      <c r="EE505" s="9"/>
      <c r="EF505" s="9"/>
      <c r="EG505" s="9"/>
      <c r="EH505" s="9"/>
      <c r="EI505" s="9"/>
      <c r="EJ505" s="9"/>
      <c r="EK505" s="9"/>
      <c r="EL505" s="9"/>
      <c r="EM505" s="9"/>
      <c r="EN505" s="9"/>
      <c r="EO505" s="9"/>
      <c r="EP505" s="9"/>
      <c r="EQ505" s="9"/>
      <c r="ER505" s="9"/>
      <c r="ES505" s="9"/>
      <c r="ET505" s="9"/>
      <c r="EU505" s="9"/>
      <c r="EV505" s="9"/>
      <c r="EW505" s="9"/>
      <c r="EX505" s="9"/>
      <c r="EY505" s="9"/>
      <c r="EZ505" s="9"/>
      <c r="FA505" s="9"/>
      <c r="FB505" s="9"/>
      <c r="FC505" s="9"/>
      <c r="FD505" s="9"/>
      <c r="FE505" s="9"/>
      <c r="FF505" s="9"/>
      <c r="FG505" s="9"/>
      <c r="FH505" s="9"/>
      <c r="FI505" s="9"/>
      <c r="FJ505" s="9"/>
      <c r="FK505" s="9"/>
      <c r="FL505" s="9"/>
      <c r="FM505" s="9"/>
      <c r="FN505" s="9"/>
      <c r="FO505" s="9"/>
      <c r="FP505" s="9"/>
      <c r="FQ505" s="9"/>
      <c r="FR505" s="9"/>
      <c r="FS505" s="9"/>
      <c r="FT505" s="9"/>
      <c r="FU505" s="9"/>
      <c r="FV505" s="9"/>
      <c r="FW505" s="9"/>
      <c r="FX505" s="9"/>
      <c r="FY505" s="9"/>
      <c r="FZ505" s="9"/>
      <c r="GA505" s="9"/>
      <c r="GB505" s="9"/>
      <c r="GC505" s="9"/>
      <c r="GD505" s="9"/>
      <c r="GE505" s="9"/>
    </row>
    <row r="506" spans="22:187"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  <c r="DF506" s="9"/>
      <c r="DG506" s="9"/>
      <c r="DH506" s="9"/>
      <c r="DI506" s="9"/>
      <c r="DJ506" s="9"/>
      <c r="DK506" s="9"/>
      <c r="DL506" s="9"/>
      <c r="DM506" s="9"/>
      <c r="DN506" s="9"/>
      <c r="DO506" s="9"/>
      <c r="DP506" s="9"/>
      <c r="DQ506" s="9"/>
      <c r="DR506" s="9"/>
      <c r="DS506" s="9"/>
      <c r="DT506" s="9"/>
      <c r="DU506" s="9"/>
      <c r="DV506" s="9"/>
      <c r="DW506" s="9"/>
      <c r="DX506" s="9"/>
      <c r="DY506" s="9"/>
      <c r="DZ506" s="9"/>
      <c r="EA506" s="9"/>
      <c r="EB506" s="9"/>
      <c r="EC506" s="9"/>
      <c r="ED506" s="9"/>
      <c r="EE506" s="9"/>
      <c r="EF506" s="9"/>
      <c r="EG506" s="9"/>
      <c r="EH506" s="9"/>
      <c r="EI506" s="9"/>
      <c r="EJ506" s="9"/>
      <c r="EK506" s="9"/>
      <c r="EL506" s="9"/>
      <c r="EM506" s="9"/>
      <c r="EN506" s="9"/>
      <c r="EO506" s="9"/>
      <c r="EP506" s="9"/>
      <c r="EQ506" s="9"/>
      <c r="ER506" s="9"/>
      <c r="ES506" s="9"/>
      <c r="ET506" s="9"/>
      <c r="EU506" s="9"/>
      <c r="EV506" s="9"/>
      <c r="EW506" s="9"/>
      <c r="EX506" s="9"/>
      <c r="EY506" s="9"/>
      <c r="EZ506" s="9"/>
      <c r="FA506" s="9"/>
      <c r="FB506" s="9"/>
      <c r="FC506" s="9"/>
      <c r="FD506" s="9"/>
      <c r="FE506" s="9"/>
      <c r="FF506" s="9"/>
      <c r="FG506" s="9"/>
      <c r="FH506" s="9"/>
      <c r="FI506" s="9"/>
      <c r="FJ506" s="9"/>
      <c r="FK506" s="9"/>
      <c r="FL506" s="9"/>
      <c r="FM506" s="9"/>
      <c r="FN506" s="9"/>
      <c r="FO506" s="9"/>
      <c r="FP506" s="9"/>
      <c r="FQ506" s="9"/>
      <c r="FR506" s="9"/>
      <c r="FS506" s="9"/>
      <c r="FT506" s="9"/>
      <c r="FU506" s="9"/>
      <c r="FV506" s="9"/>
      <c r="FW506" s="9"/>
      <c r="FX506" s="9"/>
      <c r="FY506" s="9"/>
      <c r="FZ506" s="9"/>
      <c r="GA506" s="9"/>
      <c r="GB506" s="9"/>
      <c r="GC506" s="9"/>
      <c r="GD506" s="9"/>
      <c r="GE506" s="9"/>
    </row>
    <row r="507" spans="22:187"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  <c r="BV507" s="9"/>
      <c r="BW507" s="9"/>
      <c r="BX507" s="9"/>
      <c r="BY507" s="9"/>
      <c r="BZ507" s="9"/>
      <c r="CA507" s="9"/>
      <c r="CB507" s="9"/>
      <c r="CC507" s="9"/>
      <c r="CD507" s="9"/>
      <c r="CE507" s="9"/>
      <c r="CF507" s="9"/>
      <c r="CG507" s="9"/>
      <c r="CH507" s="9"/>
      <c r="CI507" s="9"/>
      <c r="CJ507" s="9"/>
      <c r="CK507" s="9"/>
      <c r="CL507" s="9"/>
      <c r="CM507" s="9"/>
      <c r="CN507" s="9"/>
      <c r="CO507" s="9"/>
      <c r="CP507" s="9"/>
      <c r="CQ507" s="9"/>
      <c r="CR507" s="9"/>
      <c r="CS507" s="9"/>
      <c r="CT507" s="9"/>
      <c r="CU507" s="9"/>
      <c r="CV507" s="9"/>
      <c r="CW507" s="9"/>
      <c r="CX507" s="9"/>
      <c r="CY507" s="9"/>
      <c r="CZ507" s="9"/>
      <c r="DA507" s="9"/>
      <c r="DB507" s="9"/>
      <c r="DC507" s="9"/>
      <c r="DD507" s="9"/>
      <c r="DE507" s="9"/>
      <c r="DF507" s="9"/>
      <c r="DG507" s="9"/>
      <c r="DH507" s="9"/>
      <c r="DI507" s="9"/>
      <c r="DJ507" s="9"/>
      <c r="DK507" s="9"/>
      <c r="DL507" s="9"/>
      <c r="DM507" s="9"/>
      <c r="DN507" s="9"/>
      <c r="DO507" s="9"/>
      <c r="DP507" s="9"/>
      <c r="DQ507" s="9"/>
      <c r="DR507" s="9"/>
      <c r="DS507" s="9"/>
      <c r="DT507" s="9"/>
      <c r="DU507" s="9"/>
      <c r="DV507" s="9"/>
      <c r="DW507" s="9"/>
      <c r="DX507" s="9"/>
      <c r="DY507" s="9"/>
      <c r="DZ507" s="9"/>
      <c r="EA507" s="9"/>
      <c r="EB507" s="9"/>
      <c r="EC507" s="9"/>
      <c r="ED507" s="9"/>
      <c r="EE507" s="9"/>
      <c r="EF507" s="9"/>
      <c r="EG507" s="9"/>
      <c r="EH507" s="9"/>
      <c r="EI507" s="9"/>
      <c r="EJ507" s="9"/>
      <c r="EK507" s="9"/>
      <c r="EL507" s="9"/>
      <c r="EM507" s="9"/>
      <c r="EN507" s="9"/>
      <c r="EO507" s="9"/>
      <c r="EP507" s="9"/>
      <c r="EQ507" s="9"/>
      <c r="ER507" s="9"/>
      <c r="ES507" s="9"/>
      <c r="ET507" s="9"/>
      <c r="EU507" s="9"/>
      <c r="EV507" s="9"/>
      <c r="EW507" s="9"/>
      <c r="EX507" s="9"/>
      <c r="EY507" s="9"/>
      <c r="EZ507" s="9"/>
      <c r="FA507" s="9"/>
      <c r="FB507" s="9"/>
      <c r="FC507" s="9"/>
      <c r="FD507" s="9"/>
      <c r="FE507" s="9"/>
      <c r="FF507" s="9"/>
      <c r="FG507" s="9"/>
      <c r="FH507" s="9"/>
      <c r="FI507" s="9"/>
      <c r="FJ507" s="9"/>
      <c r="FK507" s="9"/>
      <c r="FL507" s="9"/>
      <c r="FM507" s="9"/>
      <c r="FN507" s="9"/>
      <c r="FO507" s="9"/>
      <c r="FP507" s="9"/>
      <c r="FQ507" s="9"/>
      <c r="FR507" s="9"/>
      <c r="FS507" s="9"/>
      <c r="FT507" s="9"/>
      <c r="FU507" s="9"/>
      <c r="FV507" s="9"/>
      <c r="FW507" s="9"/>
      <c r="FX507" s="9"/>
      <c r="FY507" s="9"/>
      <c r="FZ507" s="9"/>
      <c r="GA507" s="9"/>
      <c r="GB507" s="9"/>
      <c r="GC507" s="9"/>
      <c r="GD507" s="9"/>
      <c r="GE507" s="9"/>
    </row>
    <row r="508" spans="22:187"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  <c r="BV508" s="9"/>
      <c r="BW508" s="9"/>
      <c r="BX508" s="9"/>
      <c r="BY508" s="9"/>
      <c r="BZ508" s="9"/>
      <c r="CA508" s="9"/>
      <c r="CB508" s="9"/>
      <c r="CC508" s="9"/>
      <c r="CD508" s="9"/>
      <c r="CE508" s="9"/>
      <c r="CF508" s="9"/>
      <c r="CG508" s="9"/>
      <c r="CH508" s="9"/>
      <c r="CI508" s="9"/>
      <c r="CJ508" s="9"/>
      <c r="CK508" s="9"/>
      <c r="CL508" s="9"/>
      <c r="CM508" s="9"/>
      <c r="CN508" s="9"/>
      <c r="CO508" s="9"/>
      <c r="CP508" s="9"/>
      <c r="CQ508" s="9"/>
      <c r="CR508" s="9"/>
      <c r="CS508" s="9"/>
      <c r="CT508" s="9"/>
      <c r="CU508" s="9"/>
      <c r="CV508" s="9"/>
      <c r="CW508" s="9"/>
      <c r="CX508" s="9"/>
      <c r="CY508" s="9"/>
      <c r="CZ508" s="9"/>
      <c r="DA508" s="9"/>
      <c r="DB508" s="9"/>
      <c r="DC508" s="9"/>
      <c r="DD508" s="9"/>
      <c r="DE508" s="9"/>
      <c r="DF508" s="9"/>
      <c r="DG508" s="9"/>
      <c r="DH508" s="9"/>
      <c r="DI508" s="9"/>
      <c r="DJ508" s="9"/>
      <c r="DK508" s="9"/>
      <c r="DL508" s="9"/>
      <c r="DM508" s="9"/>
      <c r="DN508" s="9"/>
      <c r="DO508" s="9"/>
      <c r="DP508" s="9"/>
      <c r="DQ508" s="9"/>
      <c r="DR508" s="9"/>
      <c r="DS508" s="9"/>
      <c r="DT508" s="9"/>
      <c r="DU508" s="9"/>
      <c r="DV508" s="9"/>
      <c r="DW508" s="9"/>
      <c r="DX508" s="9"/>
      <c r="DY508" s="9"/>
      <c r="DZ508" s="9"/>
      <c r="EA508" s="9"/>
      <c r="EB508" s="9"/>
      <c r="EC508" s="9"/>
      <c r="ED508" s="9"/>
      <c r="EE508" s="9"/>
      <c r="EF508" s="9"/>
      <c r="EG508" s="9"/>
      <c r="EH508" s="9"/>
      <c r="EI508" s="9"/>
      <c r="EJ508" s="9"/>
      <c r="EK508" s="9"/>
      <c r="EL508" s="9"/>
      <c r="EM508" s="9"/>
      <c r="EN508" s="9"/>
      <c r="EO508" s="9"/>
      <c r="EP508" s="9"/>
      <c r="EQ508" s="9"/>
      <c r="ER508" s="9"/>
      <c r="ES508" s="9"/>
      <c r="ET508" s="9"/>
      <c r="EU508" s="9"/>
      <c r="EV508" s="9"/>
      <c r="EW508" s="9"/>
      <c r="EX508" s="9"/>
      <c r="EY508" s="9"/>
      <c r="EZ508" s="9"/>
      <c r="FA508" s="9"/>
      <c r="FB508" s="9"/>
      <c r="FC508" s="9"/>
      <c r="FD508" s="9"/>
      <c r="FE508" s="9"/>
      <c r="FF508" s="9"/>
      <c r="FG508" s="9"/>
      <c r="FH508" s="9"/>
      <c r="FI508" s="9"/>
      <c r="FJ508" s="9"/>
      <c r="FK508" s="9"/>
      <c r="FL508" s="9"/>
      <c r="FM508" s="9"/>
      <c r="FN508" s="9"/>
      <c r="FO508" s="9"/>
      <c r="FP508" s="9"/>
      <c r="FQ508" s="9"/>
      <c r="FR508" s="9"/>
      <c r="FS508" s="9"/>
      <c r="FT508" s="9"/>
      <c r="FU508" s="9"/>
      <c r="FV508" s="9"/>
      <c r="FW508" s="9"/>
      <c r="FX508" s="9"/>
      <c r="FY508" s="9"/>
      <c r="FZ508" s="9"/>
      <c r="GA508" s="9"/>
      <c r="GB508" s="9"/>
      <c r="GC508" s="9"/>
      <c r="GD508" s="9"/>
      <c r="GE508" s="9"/>
    </row>
    <row r="509" spans="22:187"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  <c r="BV509" s="9"/>
      <c r="BW509" s="9"/>
      <c r="BX509" s="9"/>
      <c r="BY509" s="9"/>
      <c r="BZ509" s="9"/>
      <c r="CA509" s="9"/>
      <c r="CB509" s="9"/>
      <c r="CC509" s="9"/>
      <c r="CD509" s="9"/>
      <c r="CE509" s="9"/>
      <c r="CF509" s="9"/>
      <c r="CG509" s="9"/>
      <c r="CH509" s="9"/>
      <c r="CI509" s="9"/>
      <c r="CJ509" s="9"/>
      <c r="CK509" s="9"/>
      <c r="CL509" s="9"/>
      <c r="CM509" s="9"/>
      <c r="CN509" s="9"/>
      <c r="CO509" s="9"/>
      <c r="CP509" s="9"/>
      <c r="CQ509" s="9"/>
      <c r="CR509" s="9"/>
      <c r="CS509" s="9"/>
      <c r="CT509" s="9"/>
      <c r="CU509" s="9"/>
      <c r="CV509" s="9"/>
      <c r="CW509" s="9"/>
      <c r="CX509" s="9"/>
      <c r="CY509" s="9"/>
      <c r="CZ509" s="9"/>
      <c r="DA509" s="9"/>
      <c r="DB509" s="9"/>
      <c r="DC509" s="9"/>
      <c r="DD509" s="9"/>
      <c r="DE509" s="9"/>
      <c r="DF509" s="9"/>
      <c r="DG509" s="9"/>
      <c r="DH509" s="9"/>
      <c r="DI509" s="9"/>
      <c r="DJ509" s="9"/>
      <c r="DK509" s="9"/>
      <c r="DL509" s="9"/>
      <c r="DM509" s="9"/>
      <c r="DN509" s="9"/>
      <c r="DO509" s="9"/>
      <c r="DP509" s="9"/>
      <c r="DQ509" s="9"/>
      <c r="DR509" s="9"/>
      <c r="DS509" s="9"/>
      <c r="DT509" s="9"/>
      <c r="DU509" s="9"/>
      <c r="DV509" s="9"/>
      <c r="DW509" s="9"/>
      <c r="DX509" s="9"/>
      <c r="DY509" s="9"/>
      <c r="DZ509" s="9"/>
      <c r="EA509" s="9"/>
      <c r="EB509" s="9"/>
      <c r="EC509" s="9"/>
      <c r="ED509" s="9"/>
      <c r="EE509" s="9"/>
      <c r="EF509" s="9"/>
      <c r="EG509" s="9"/>
      <c r="EH509" s="9"/>
      <c r="EI509" s="9"/>
      <c r="EJ509" s="9"/>
      <c r="EK509" s="9"/>
      <c r="EL509" s="9"/>
      <c r="EM509" s="9"/>
      <c r="EN509" s="9"/>
      <c r="EO509" s="9"/>
      <c r="EP509" s="9"/>
      <c r="EQ509" s="9"/>
      <c r="ER509" s="9"/>
      <c r="ES509" s="9"/>
      <c r="ET509" s="9"/>
      <c r="EU509" s="9"/>
      <c r="EV509" s="9"/>
      <c r="EW509" s="9"/>
      <c r="EX509" s="9"/>
      <c r="EY509" s="9"/>
      <c r="EZ509" s="9"/>
      <c r="FA509" s="9"/>
      <c r="FB509" s="9"/>
      <c r="FC509" s="9"/>
      <c r="FD509" s="9"/>
      <c r="FE509" s="9"/>
      <c r="FF509" s="9"/>
      <c r="FG509" s="9"/>
      <c r="FH509" s="9"/>
      <c r="FI509" s="9"/>
      <c r="FJ509" s="9"/>
      <c r="FK509" s="9"/>
      <c r="FL509" s="9"/>
      <c r="FM509" s="9"/>
      <c r="FN509" s="9"/>
      <c r="FO509" s="9"/>
      <c r="FP509" s="9"/>
      <c r="FQ509" s="9"/>
      <c r="FR509" s="9"/>
      <c r="FS509" s="9"/>
      <c r="FT509" s="9"/>
      <c r="FU509" s="9"/>
      <c r="FV509" s="9"/>
      <c r="FW509" s="9"/>
      <c r="FX509" s="9"/>
      <c r="FY509" s="9"/>
      <c r="FZ509" s="9"/>
      <c r="GA509" s="9"/>
      <c r="GB509" s="9"/>
      <c r="GC509" s="9"/>
      <c r="GD509" s="9"/>
      <c r="GE509" s="9"/>
    </row>
    <row r="510" spans="22:187"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  <c r="BV510" s="9"/>
      <c r="BW510" s="9"/>
      <c r="BX510" s="9"/>
      <c r="BY510" s="9"/>
      <c r="BZ510" s="9"/>
      <c r="CA510" s="9"/>
      <c r="CB510" s="9"/>
      <c r="CC510" s="9"/>
      <c r="CD510" s="9"/>
      <c r="CE510" s="9"/>
      <c r="CF510" s="9"/>
      <c r="CG510" s="9"/>
      <c r="CH510" s="9"/>
      <c r="CI510" s="9"/>
      <c r="CJ510" s="9"/>
      <c r="CK510" s="9"/>
      <c r="CL510" s="9"/>
      <c r="CM510" s="9"/>
      <c r="CN510" s="9"/>
      <c r="CO510" s="9"/>
      <c r="CP510" s="9"/>
      <c r="CQ510" s="9"/>
      <c r="CR510" s="9"/>
      <c r="CS510" s="9"/>
      <c r="CT510" s="9"/>
      <c r="CU510" s="9"/>
      <c r="CV510" s="9"/>
      <c r="CW510" s="9"/>
      <c r="CX510" s="9"/>
      <c r="CY510" s="9"/>
      <c r="CZ510" s="9"/>
      <c r="DA510" s="9"/>
      <c r="DB510" s="9"/>
      <c r="DC510" s="9"/>
      <c r="DD510" s="9"/>
      <c r="DE510" s="9"/>
      <c r="DF510" s="9"/>
      <c r="DG510" s="9"/>
      <c r="DH510" s="9"/>
      <c r="DI510" s="9"/>
      <c r="DJ510" s="9"/>
      <c r="DK510" s="9"/>
      <c r="DL510" s="9"/>
      <c r="DM510" s="9"/>
      <c r="DN510" s="9"/>
      <c r="DO510" s="9"/>
      <c r="DP510" s="9"/>
      <c r="DQ510" s="9"/>
      <c r="DR510" s="9"/>
      <c r="DS510" s="9"/>
      <c r="DT510" s="9"/>
      <c r="DU510" s="9"/>
      <c r="DV510" s="9"/>
      <c r="DW510" s="9"/>
      <c r="DX510" s="9"/>
      <c r="DY510" s="9"/>
      <c r="DZ510" s="9"/>
      <c r="EA510" s="9"/>
      <c r="EB510" s="9"/>
      <c r="EC510" s="9"/>
      <c r="ED510" s="9"/>
      <c r="EE510" s="9"/>
      <c r="EF510" s="9"/>
      <c r="EG510" s="9"/>
      <c r="EH510" s="9"/>
      <c r="EI510" s="9"/>
      <c r="EJ510" s="9"/>
      <c r="EK510" s="9"/>
      <c r="EL510" s="9"/>
      <c r="EM510" s="9"/>
      <c r="EN510" s="9"/>
      <c r="EO510" s="9"/>
      <c r="EP510" s="9"/>
      <c r="EQ510" s="9"/>
      <c r="ER510" s="9"/>
      <c r="ES510" s="9"/>
      <c r="ET510" s="9"/>
      <c r="EU510" s="9"/>
      <c r="EV510" s="9"/>
      <c r="EW510" s="9"/>
      <c r="EX510" s="9"/>
      <c r="EY510" s="9"/>
      <c r="EZ510" s="9"/>
      <c r="FA510" s="9"/>
      <c r="FB510" s="9"/>
      <c r="FC510" s="9"/>
      <c r="FD510" s="9"/>
      <c r="FE510" s="9"/>
      <c r="FF510" s="9"/>
      <c r="FG510" s="9"/>
      <c r="FH510" s="9"/>
      <c r="FI510" s="9"/>
      <c r="FJ510" s="9"/>
      <c r="FK510" s="9"/>
      <c r="FL510" s="9"/>
      <c r="FM510" s="9"/>
      <c r="FN510" s="9"/>
      <c r="FO510" s="9"/>
      <c r="FP510" s="9"/>
      <c r="FQ510" s="9"/>
      <c r="FR510" s="9"/>
      <c r="FS510" s="9"/>
      <c r="FT510" s="9"/>
      <c r="FU510" s="9"/>
      <c r="FV510" s="9"/>
      <c r="FW510" s="9"/>
      <c r="FX510" s="9"/>
      <c r="FY510" s="9"/>
      <c r="FZ510" s="9"/>
      <c r="GA510" s="9"/>
      <c r="GB510" s="9"/>
      <c r="GC510" s="9"/>
      <c r="GD510" s="9"/>
      <c r="GE510" s="9"/>
    </row>
    <row r="511" spans="22:187"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  <c r="BV511" s="9"/>
      <c r="BW511" s="9"/>
      <c r="BX511" s="9"/>
      <c r="BY511" s="9"/>
      <c r="BZ511" s="9"/>
      <c r="CA511" s="9"/>
      <c r="CB511" s="9"/>
      <c r="CC511" s="9"/>
      <c r="CD511" s="9"/>
      <c r="CE511" s="9"/>
      <c r="CF511" s="9"/>
      <c r="CG511" s="9"/>
      <c r="CH511" s="9"/>
      <c r="CI511" s="9"/>
      <c r="CJ511" s="9"/>
      <c r="CK511" s="9"/>
      <c r="CL511" s="9"/>
      <c r="CM511" s="9"/>
      <c r="CN511" s="9"/>
      <c r="CO511" s="9"/>
      <c r="CP511" s="9"/>
      <c r="CQ511" s="9"/>
      <c r="CR511" s="9"/>
      <c r="CS511" s="9"/>
      <c r="CT511" s="9"/>
      <c r="CU511" s="9"/>
      <c r="CV511" s="9"/>
      <c r="CW511" s="9"/>
      <c r="CX511" s="9"/>
      <c r="CY511" s="9"/>
      <c r="CZ511" s="9"/>
      <c r="DA511" s="9"/>
      <c r="DB511" s="9"/>
      <c r="DC511" s="9"/>
      <c r="DD511" s="9"/>
      <c r="DE511" s="9"/>
      <c r="DF511" s="9"/>
      <c r="DG511" s="9"/>
      <c r="DH511" s="9"/>
      <c r="DI511" s="9"/>
      <c r="DJ511" s="9"/>
      <c r="DK511" s="9"/>
      <c r="DL511" s="9"/>
      <c r="DM511" s="9"/>
      <c r="DN511" s="9"/>
      <c r="DO511" s="9"/>
      <c r="DP511" s="9"/>
      <c r="DQ511" s="9"/>
      <c r="DR511" s="9"/>
      <c r="DS511" s="9"/>
      <c r="DT511" s="9"/>
      <c r="DU511" s="9"/>
      <c r="DV511" s="9"/>
      <c r="DW511" s="9"/>
      <c r="DX511" s="9"/>
      <c r="DY511" s="9"/>
      <c r="DZ511" s="9"/>
      <c r="EA511" s="9"/>
      <c r="EB511" s="9"/>
      <c r="EC511" s="9"/>
      <c r="ED511" s="9"/>
      <c r="EE511" s="9"/>
      <c r="EF511" s="9"/>
      <c r="EG511" s="9"/>
      <c r="EH511" s="9"/>
      <c r="EI511" s="9"/>
      <c r="EJ511" s="9"/>
      <c r="EK511" s="9"/>
      <c r="EL511" s="9"/>
      <c r="EM511" s="9"/>
      <c r="EN511" s="9"/>
      <c r="EO511" s="9"/>
      <c r="EP511" s="9"/>
      <c r="EQ511" s="9"/>
      <c r="ER511" s="9"/>
      <c r="ES511" s="9"/>
      <c r="ET511" s="9"/>
      <c r="EU511" s="9"/>
      <c r="EV511" s="9"/>
      <c r="EW511" s="9"/>
      <c r="EX511" s="9"/>
      <c r="EY511" s="9"/>
      <c r="EZ511" s="9"/>
      <c r="FA511" s="9"/>
      <c r="FB511" s="9"/>
      <c r="FC511" s="9"/>
      <c r="FD511" s="9"/>
      <c r="FE511" s="9"/>
      <c r="FF511" s="9"/>
      <c r="FG511" s="9"/>
      <c r="FH511" s="9"/>
      <c r="FI511" s="9"/>
      <c r="FJ511" s="9"/>
      <c r="FK511" s="9"/>
      <c r="FL511" s="9"/>
      <c r="FM511" s="9"/>
      <c r="FN511" s="9"/>
      <c r="FO511" s="9"/>
      <c r="FP511" s="9"/>
      <c r="FQ511" s="9"/>
      <c r="FR511" s="9"/>
      <c r="FS511" s="9"/>
      <c r="FT511" s="9"/>
      <c r="FU511" s="9"/>
      <c r="FV511" s="9"/>
      <c r="FW511" s="9"/>
      <c r="FX511" s="9"/>
      <c r="FY511" s="9"/>
      <c r="FZ511" s="9"/>
      <c r="GA511" s="9"/>
      <c r="GB511" s="9"/>
      <c r="GC511" s="9"/>
      <c r="GD511" s="9"/>
      <c r="GE511" s="9"/>
    </row>
    <row r="512" spans="22:187"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  <c r="BV512" s="9"/>
      <c r="BW512" s="9"/>
      <c r="BX512" s="9"/>
      <c r="BY512" s="9"/>
      <c r="BZ512" s="9"/>
      <c r="CA512" s="9"/>
      <c r="CB512" s="9"/>
      <c r="CC512" s="9"/>
      <c r="CD512" s="9"/>
      <c r="CE512" s="9"/>
      <c r="CF512" s="9"/>
      <c r="CG512" s="9"/>
      <c r="CH512" s="9"/>
      <c r="CI512" s="9"/>
      <c r="CJ512" s="9"/>
      <c r="CK512" s="9"/>
      <c r="CL512" s="9"/>
      <c r="CM512" s="9"/>
      <c r="CN512" s="9"/>
      <c r="CO512" s="9"/>
      <c r="CP512" s="9"/>
      <c r="CQ512" s="9"/>
      <c r="CR512" s="9"/>
      <c r="CS512" s="9"/>
      <c r="CT512" s="9"/>
      <c r="CU512" s="9"/>
      <c r="CV512" s="9"/>
      <c r="CW512" s="9"/>
      <c r="CX512" s="9"/>
      <c r="CY512" s="9"/>
      <c r="CZ512" s="9"/>
      <c r="DA512" s="9"/>
      <c r="DB512" s="9"/>
      <c r="DC512" s="9"/>
      <c r="DD512" s="9"/>
      <c r="DE512" s="9"/>
      <c r="DF512" s="9"/>
      <c r="DG512" s="9"/>
      <c r="DH512" s="9"/>
      <c r="DI512" s="9"/>
      <c r="DJ512" s="9"/>
      <c r="DK512" s="9"/>
      <c r="DL512" s="9"/>
      <c r="DM512" s="9"/>
      <c r="DN512" s="9"/>
      <c r="DO512" s="9"/>
      <c r="DP512" s="9"/>
      <c r="DQ512" s="9"/>
      <c r="DR512" s="9"/>
      <c r="DS512" s="9"/>
      <c r="DT512" s="9"/>
      <c r="DU512" s="9"/>
      <c r="DV512" s="9"/>
      <c r="DW512" s="9"/>
      <c r="DX512" s="9"/>
      <c r="DY512" s="9"/>
      <c r="DZ512" s="9"/>
      <c r="EA512" s="9"/>
      <c r="EB512" s="9"/>
      <c r="EC512" s="9"/>
      <c r="ED512" s="9"/>
      <c r="EE512" s="9"/>
      <c r="EF512" s="9"/>
      <c r="EG512" s="9"/>
      <c r="EH512" s="9"/>
      <c r="EI512" s="9"/>
      <c r="EJ512" s="9"/>
      <c r="EK512" s="9"/>
      <c r="EL512" s="9"/>
      <c r="EM512" s="9"/>
      <c r="EN512" s="9"/>
      <c r="EO512" s="9"/>
      <c r="EP512" s="9"/>
      <c r="EQ512" s="9"/>
      <c r="ER512" s="9"/>
      <c r="ES512" s="9"/>
      <c r="ET512" s="9"/>
      <c r="EU512" s="9"/>
      <c r="EV512" s="9"/>
      <c r="EW512" s="9"/>
      <c r="EX512" s="9"/>
      <c r="EY512" s="9"/>
      <c r="EZ512" s="9"/>
      <c r="FA512" s="9"/>
      <c r="FB512" s="9"/>
      <c r="FC512" s="9"/>
      <c r="FD512" s="9"/>
      <c r="FE512" s="9"/>
      <c r="FF512" s="9"/>
      <c r="FG512" s="9"/>
      <c r="FH512" s="9"/>
      <c r="FI512" s="9"/>
      <c r="FJ512" s="9"/>
      <c r="FK512" s="9"/>
      <c r="FL512" s="9"/>
      <c r="FM512" s="9"/>
      <c r="FN512" s="9"/>
      <c r="FO512" s="9"/>
      <c r="FP512" s="9"/>
      <c r="FQ512" s="9"/>
      <c r="FR512" s="9"/>
      <c r="FS512" s="9"/>
      <c r="FT512" s="9"/>
      <c r="FU512" s="9"/>
      <c r="FV512" s="9"/>
      <c r="FW512" s="9"/>
      <c r="FX512" s="9"/>
      <c r="FY512" s="9"/>
      <c r="FZ512" s="9"/>
      <c r="GA512" s="9"/>
      <c r="GB512" s="9"/>
      <c r="GC512" s="9"/>
      <c r="GD512" s="9"/>
      <c r="GE512" s="9"/>
    </row>
    <row r="513" spans="22:187"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  <c r="BV513" s="9"/>
      <c r="BW513" s="9"/>
      <c r="BX513" s="9"/>
      <c r="BY513" s="9"/>
      <c r="BZ513" s="9"/>
      <c r="CA513" s="9"/>
      <c r="CB513" s="9"/>
      <c r="CC513" s="9"/>
      <c r="CD513" s="9"/>
      <c r="CE513" s="9"/>
      <c r="CF513" s="9"/>
      <c r="CG513" s="9"/>
      <c r="CH513" s="9"/>
      <c r="CI513" s="9"/>
      <c r="CJ513" s="9"/>
      <c r="CK513" s="9"/>
      <c r="CL513" s="9"/>
      <c r="CM513" s="9"/>
      <c r="CN513" s="9"/>
      <c r="CO513" s="9"/>
      <c r="CP513" s="9"/>
      <c r="CQ513" s="9"/>
      <c r="CR513" s="9"/>
      <c r="CS513" s="9"/>
      <c r="CT513" s="9"/>
      <c r="CU513" s="9"/>
      <c r="CV513" s="9"/>
      <c r="CW513" s="9"/>
      <c r="CX513" s="9"/>
      <c r="CY513" s="9"/>
      <c r="CZ513" s="9"/>
      <c r="DA513" s="9"/>
      <c r="DB513" s="9"/>
      <c r="DC513" s="9"/>
      <c r="DD513" s="9"/>
      <c r="DE513" s="9"/>
      <c r="DF513" s="9"/>
      <c r="DG513" s="9"/>
      <c r="DH513" s="9"/>
      <c r="DI513" s="9"/>
      <c r="DJ513" s="9"/>
      <c r="DK513" s="9"/>
      <c r="DL513" s="9"/>
      <c r="DM513" s="9"/>
      <c r="DN513" s="9"/>
      <c r="DO513" s="9"/>
      <c r="DP513" s="9"/>
      <c r="DQ513" s="9"/>
      <c r="DR513" s="9"/>
      <c r="DS513" s="9"/>
      <c r="DT513" s="9"/>
      <c r="DU513" s="9"/>
      <c r="DV513" s="9"/>
      <c r="DW513" s="9"/>
      <c r="DX513" s="9"/>
      <c r="DY513" s="9"/>
      <c r="DZ513" s="9"/>
      <c r="EA513" s="9"/>
      <c r="EB513" s="9"/>
      <c r="EC513" s="9"/>
      <c r="ED513" s="9"/>
      <c r="EE513" s="9"/>
      <c r="EF513" s="9"/>
      <c r="EG513" s="9"/>
      <c r="EH513" s="9"/>
      <c r="EI513" s="9"/>
      <c r="EJ513" s="9"/>
      <c r="EK513" s="9"/>
      <c r="EL513" s="9"/>
      <c r="EM513" s="9"/>
      <c r="EN513" s="9"/>
      <c r="EO513" s="9"/>
      <c r="EP513" s="9"/>
      <c r="EQ513" s="9"/>
      <c r="ER513" s="9"/>
      <c r="ES513" s="9"/>
      <c r="ET513" s="9"/>
      <c r="EU513" s="9"/>
      <c r="EV513" s="9"/>
      <c r="EW513" s="9"/>
      <c r="EX513" s="9"/>
      <c r="EY513" s="9"/>
      <c r="EZ513" s="9"/>
      <c r="FA513" s="9"/>
      <c r="FB513" s="9"/>
      <c r="FC513" s="9"/>
      <c r="FD513" s="9"/>
      <c r="FE513" s="9"/>
      <c r="FF513" s="9"/>
      <c r="FG513" s="9"/>
      <c r="FH513" s="9"/>
      <c r="FI513" s="9"/>
      <c r="FJ513" s="9"/>
      <c r="FK513" s="9"/>
      <c r="FL513" s="9"/>
      <c r="FM513" s="9"/>
      <c r="FN513" s="9"/>
      <c r="FO513" s="9"/>
      <c r="FP513" s="9"/>
      <c r="FQ513" s="9"/>
      <c r="FR513" s="9"/>
      <c r="FS513" s="9"/>
      <c r="FT513" s="9"/>
      <c r="FU513" s="9"/>
      <c r="FV513" s="9"/>
      <c r="FW513" s="9"/>
      <c r="FX513" s="9"/>
      <c r="FY513" s="9"/>
      <c r="FZ513" s="9"/>
      <c r="GA513" s="9"/>
      <c r="GB513" s="9"/>
      <c r="GC513" s="9"/>
      <c r="GD513" s="9"/>
      <c r="GE513" s="9"/>
    </row>
    <row r="514" spans="22:187"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9"/>
      <c r="BV514" s="9"/>
      <c r="BW514" s="9"/>
      <c r="BX514" s="9"/>
      <c r="BY514" s="9"/>
      <c r="BZ514" s="9"/>
      <c r="CA514" s="9"/>
      <c r="CB514" s="9"/>
      <c r="CC514" s="9"/>
      <c r="CD514" s="9"/>
      <c r="CE514" s="9"/>
      <c r="CF514" s="9"/>
      <c r="CG514" s="9"/>
      <c r="CH514" s="9"/>
      <c r="CI514" s="9"/>
      <c r="CJ514" s="9"/>
      <c r="CK514" s="9"/>
      <c r="CL514" s="9"/>
      <c r="CM514" s="9"/>
      <c r="CN514" s="9"/>
      <c r="CO514" s="9"/>
      <c r="CP514" s="9"/>
      <c r="CQ514" s="9"/>
      <c r="CR514" s="9"/>
      <c r="CS514" s="9"/>
      <c r="CT514" s="9"/>
      <c r="CU514" s="9"/>
      <c r="CV514" s="9"/>
      <c r="CW514" s="9"/>
      <c r="CX514" s="9"/>
      <c r="CY514" s="9"/>
      <c r="CZ514" s="9"/>
      <c r="DA514" s="9"/>
      <c r="DB514" s="9"/>
      <c r="DC514" s="9"/>
      <c r="DD514" s="9"/>
      <c r="DE514" s="9"/>
      <c r="DF514" s="9"/>
      <c r="DG514" s="9"/>
      <c r="DH514" s="9"/>
      <c r="DI514" s="9"/>
      <c r="DJ514" s="9"/>
      <c r="DK514" s="9"/>
      <c r="DL514" s="9"/>
      <c r="DM514" s="9"/>
      <c r="DN514" s="9"/>
      <c r="DO514" s="9"/>
      <c r="DP514" s="9"/>
      <c r="DQ514" s="9"/>
      <c r="DR514" s="9"/>
      <c r="DS514" s="9"/>
      <c r="DT514" s="9"/>
      <c r="DU514" s="9"/>
      <c r="DV514" s="9"/>
      <c r="DW514" s="9"/>
      <c r="DX514" s="9"/>
      <c r="DY514" s="9"/>
      <c r="DZ514" s="9"/>
      <c r="EA514" s="9"/>
      <c r="EB514" s="9"/>
      <c r="EC514" s="9"/>
      <c r="ED514" s="9"/>
      <c r="EE514" s="9"/>
      <c r="EF514" s="9"/>
      <c r="EG514" s="9"/>
      <c r="EH514" s="9"/>
      <c r="EI514" s="9"/>
      <c r="EJ514" s="9"/>
      <c r="EK514" s="9"/>
      <c r="EL514" s="9"/>
      <c r="EM514" s="9"/>
      <c r="EN514" s="9"/>
      <c r="EO514" s="9"/>
      <c r="EP514" s="9"/>
      <c r="EQ514" s="9"/>
      <c r="ER514" s="9"/>
      <c r="ES514" s="9"/>
      <c r="ET514" s="9"/>
      <c r="EU514" s="9"/>
      <c r="EV514" s="9"/>
      <c r="EW514" s="9"/>
      <c r="EX514" s="9"/>
      <c r="EY514" s="9"/>
      <c r="EZ514" s="9"/>
      <c r="FA514" s="9"/>
      <c r="FB514" s="9"/>
      <c r="FC514" s="9"/>
      <c r="FD514" s="9"/>
      <c r="FE514" s="9"/>
      <c r="FF514" s="9"/>
      <c r="FG514" s="9"/>
      <c r="FH514" s="9"/>
      <c r="FI514" s="9"/>
      <c r="FJ514" s="9"/>
      <c r="FK514" s="9"/>
      <c r="FL514" s="9"/>
      <c r="FM514" s="9"/>
      <c r="FN514" s="9"/>
      <c r="FO514" s="9"/>
      <c r="FP514" s="9"/>
      <c r="FQ514" s="9"/>
      <c r="FR514" s="9"/>
      <c r="FS514" s="9"/>
      <c r="FT514" s="9"/>
      <c r="FU514" s="9"/>
      <c r="FV514" s="9"/>
      <c r="FW514" s="9"/>
      <c r="FX514" s="9"/>
      <c r="FY514" s="9"/>
      <c r="FZ514" s="9"/>
      <c r="GA514" s="9"/>
      <c r="GB514" s="9"/>
      <c r="GC514" s="9"/>
      <c r="GD514" s="9"/>
      <c r="GE514" s="9"/>
    </row>
    <row r="515" spans="22:187"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  <c r="BV515" s="9"/>
      <c r="BW515" s="9"/>
      <c r="BX515" s="9"/>
      <c r="BY515" s="9"/>
      <c r="BZ515" s="9"/>
      <c r="CA515" s="9"/>
      <c r="CB515" s="9"/>
      <c r="CC515" s="9"/>
      <c r="CD515" s="9"/>
      <c r="CE515" s="9"/>
      <c r="CF515" s="9"/>
      <c r="CG515" s="9"/>
      <c r="CH515" s="9"/>
      <c r="CI515" s="9"/>
      <c r="CJ515" s="9"/>
      <c r="CK515" s="9"/>
      <c r="CL515" s="9"/>
      <c r="CM515" s="9"/>
      <c r="CN515" s="9"/>
      <c r="CO515" s="9"/>
      <c r="CP515" s="9"/>
      <c r="CQ515" s="9"/>
      <c r="CR515" s="9"/>
      <c r="CS515" s="9"/>
      <c r="CT515" s="9"/>
      <c r="CU515" s="9"/>
      <c r="CV515" s="9"/>
      <c r="CW515" s="9"/>
      <c r="CX515" s="9"/>
      <c r="CY515" s="9"/>
      <c r="CZ515" s="9"/>
      <c r="DA515" s="9"/>
      <c r="DB515" s="9"/>
      <c r="DC515" s="9"/>
      <c r="DD515" s="9"/>
      <c r="DE515" s="9"/>
      <c r="DF515" s="9"/>
      <c r="DG515" s="9"/>
      <c r="DH515" s="9"/>
      <c r="DI515" s="9"/>
      <c r="DJ515" s="9"/>
      <c r="DK515" s="9"/>
      <c r="DL515" s="9"/>
      <c r="DM515" s="9"/>
      <c r="DN515" s="9"/>
      <c r="DO515" s="9"/>
      <c r="DP515" s="9"/>
      <c r="DQ515" s="9"/>
      <c r="DR515" s="9"/>
      <c r="DS515" s="9"/>
      <c r="DT515" s="9"/>
      <c r="DU515" s="9"/>
      <c r="DV515" s="9"/>
      <c r="DW515" s="9"/>
      <c r="DX515" s="9"/>
      <c r="DY515" s="9"/>
      <c r="DZ515" s="9"/>
      <c r="EA515" s="9"/>
      <c r="EB515" s="9"/>
      <c r="EC515" s="9"/>
      <c r="ED515" s="9"/>
      <c r="EE515" s="9"/>
      <c r="EF515" s="9"/>
      <c r="EG515" s="9"/>
      <c r="EH515" s="9"/>
      <c r="EI515" s="9"/>
      <c r="EJ515" s="9"/>
      <c r="EK515" s="9"/>
      <c r="EL515" s="9"/>
      <c r="EM515" s="9"/>
      <c r="EN515" s="9"/>
      <c r="EO515" s="9"/>
      <c r="EP515" s="9"/>
      <c r="EQ515" s="9"/>
      <c r="ER515" s="9"/>
      <c r="ES515" s="9"/>
      <c r="ET515" s="9"/>
      <c r="EU515" s="9"/>
      <c r="EV515" s="9"/>
      <c r="EW515" s="9"/>
      <c r="EX515" s="9"/>
      <c r="EY515" s="9"/>
      <c r="EZ515" s="9"/>
      <c r="FA515" s="9"/>
      <c r="FB515" s="9"/>
      <c r="FC515" s="9"/>
      <c r="FD515" s="9"/>
      <c r="FE515" s="9"/>
      <c r="FF515" s="9"/>
      <c r="FG515" s="9"/>
      <c r="FH515" s="9"/>
      <c r="FI515" s="9"/>
      <c r="FJ515" s="9"/>
      <c r="FK515" s="9"/>
      <c r="FL515" s="9"/>
      <c r="FM515" s="9"/>
      <c r="FN515" s="9"/>
      <c r="FO515" s="9"/>
      <c r="FP515" s="9"/>
      <c r="FQ515" s="9"/>
      <c r="FR515" s="9"/>
      <c r="FS515" s="9"/>
      <c r="FT515" s="9"/>
      <c r="FU515" s="9"/>
      <c r="FV515" s="9"/>
      <c r="FW515" s="9"/>
      <c r="FX515" s="9"/>
      <c r="FY515" s="9"/>
      <c r="FZ515" s="9"/>
      <c r="GA515" s="9"/>
      <c r="GB515" s="9"/>
      <c r="GC515" s="9"/>
      <c r="GD515" s="9"/>
      <c r="GE515" s="9"/>
    </row>
    <row r="516" spans="22:187"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9"/>
      <c r="BV516" s="9"/>
      <c r="BW516" s="9"/>
      <c r="BX516" s="9"/>
      <c r="BY516" s="9"/>
      <c r="BZ516" s="9"/>
      <c r="CA516" s="9"/>
      <c r="CB516" s="9"/>
      <c r="CC516" s="9"/>
      <c r="CD516" s="9"/>
      <c r="CE516" s="9"/>
      <c r="CF516" s="9"/>
      <c r="CG516" s="9"/>
      <c r="CH516" s="9"/>
      <c r="CI516" s="9"/>
      <c r="CJ516" s="9"/>
      <c r="CK516" s="9"/>
      <c r="CL516" s="9"/>
      <c r="CM516" s="9"/>
      <c r="CN516" s="9"/>
      <c r="CO516" s="9"/>
      <c r="CP516" s="9"/>
      <c r="CQ516" s="9"/>
      <c r="CR516" s="9"/>
      <c r="CS516" s="9"/>
      <c r="CT516" s="9"/>
      <c r="CU516" s="9"/>
      <c r="CV516" s="9"/>
      <c r="CW516" s="9"/>
      <c r="CX516" s="9"/>
      <c r="CY516" s="9"/>
      <c r="CZ516" s="9"/>
      <c r="DA516" s="9"/>
      <c r="DB516" s="9"/>
      <c r="DC516" s="9"/>
      <c r="DD516" s="9"/>
      <c r="DE516" s="9"/>
      <c r="DF516" s="9"/>
      <c r="DG516" s="9"/>
      <c r="DH516" s="9"/>
      <c r="DI516" s="9"/>
      <c r="DJ516" s="9"/>
      <c r="DK516" s="9"/>
      <c r="DL516" s="9"/>
      <c r="DM516" s="9"/>
      <c r="DN516" s="9"/>
      <c r="DO516" s="9"/>
      <c r="DP516" s="9"/>
      <c r="DQ516" s="9"/>
      <c r="DR516" s="9"/>
      <c r="DS516" s="9"/>
      <c r="DT516" s="9"/>
      <c r="DU516" s="9"/>
      <c r="DV516" s="9"/>
      <c r="DW516" s="9"/>
      <c r="DX516" s="9"/>
      <c r="DY516" s="9"/>
      <c r="DZ516" s="9"/>
      <c r="EA516" s="9"/>
      <c r="EB516" s="9"/>
      <c r="EC516" s="9"/>
      <c r="ED516" s="9"/>
      <c r="EE516" s="9"/>
      <c r="EF516" s="9"/>
      <c r="EG516" s="9"/>
      <c r="EH516" s="9"/>
      <c r="EI516" s="9"/>
      <c r="EJ516" s="9"/>
      <c r="EK516" s="9"/>
      <c r="EL516" s="9"/>
      <c r="EM516" s="9"/>
      <c r="EN516" s="9"/>
      <c r="EO516" s="9"/>
      <c r="EP516" s="9"/>
      <c r="EQ516" s="9"/>
      <c r="ER516" s="9"/>
      <c r="ES516" s="9"/>
      <c r="ET516" s="9"/>
      <c r="EU516" s="9"/>
      <c r="EV516" s="9"/>
      <c r="EW516" s="9"/>
      <c r="EX516" s="9"/>
      <c r="EY516" s="9"/>
      <c r="EZ516" s="9"/>
      <c r="FA516" s="9"/>
      <c r="FB516" s="9"/>
      <c r="FC516" s="9"/>
      <c r="FD516" s="9"/>
      <c r="FE516" s="9"/>
      <c r="FF516" s="9"/>
      <c r="FG516" s="9"/>
      <c r="FH516" s="9"/>
      <c r="FI516" s="9"/>
      <c r="FJ516" s="9"/>
      <c r="FK516" s="9"/>
      <c r="FL516" s="9"/>
      <c r="FM516" s="9"/>
      <c r="FN516" s="9"/>
      <c r="FO516" s="9"/>
      <c r="FP516" s="9"/>
      <c r="FQ516" s="9"/>
      <c r="FR516" s="9"/>
      <c r="FS516" s="9"/>
      <c r="FT516" s="9"/>
      <c r="FU516" s="9"/>
      <c r="FV516" s="9"/>
      <c r="FW516" s="9"/>
      <c r="FX516" s="9"/>
      <c r="FY516" s="9"/>
      <c r="FZ516" s="9"/>
      <c r="GA516" s="9"/>
      <c r="GB516" s="9"/>
      <c r="GC516" s="9"/>
      <c r="GD516" s="9"/>
      <c r="GE516" s="9"/>
    </row>
    <row r="517" spans="22:187"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9"/>
      <c r="BV517" s="9"/>
      <c r="BW517" s="9"/>
      <c r="BX517" s="9"/>
      <c r="BY517" s="9"/>
      <c r="BZ517" s="9"/>
      <c r="CA517" s="9"/>
      <c r="CB517" s="9"/>
      <c r="CC517" s="9"/>
      <c r="CD517" s="9"/>
      <c r="CE517" s="9"/>
      <c r="CF517" s="9"/>
      <c r="CG517" s="9"/>
      <c r="CH517" s="9"/>
      <c r="CI517" s="9"/>
      <c r="CJ517" s="9"/>
      <c r="CK517" s="9"/>
      <c r="CL517" s="9"/>
      <c r="CM517" s="9"/>
      <c r="CN517" s="9"/>
      <c r="CO517" s="9"/>
      <c r="CP517" s="9"/>
      <c r="CQ517" s="9"/>
      <c r="CR517" s="9"/>
      <c r="CS517" s="9"/>
      <c r="CT517" s="9"/>
      <c r="CU517" s="9"/>
      <c r="CV517" s="9"/>
      <c r="CW517" s="9"/>
      <c r="CX517" s="9"/>
      <c r="CY517" s="9"/>
      <c r="CZ517" s="9"/>
      <c r="DA517" s="9"/>
      <c r="DB517" s="9"/>
      <c r="DC517" s="9"/>
      <c r="DD517" s="9"/>
      <c r="DE517" s="9"/>
      <c r="DF517" s="9"/>
      <c r="DG517" s="9"/>
      <c r="DH517" s="9"/>
      <c r="DI517" s="9"/>
      <c r="DJ517" s="9"/>
      <c r="DK517" s="9"/>
      <c r="DL517" s="9"/>
      <c r="DM517" s="9"/>
      <c r="DN517" s="9"/>
      <c r="DO517" s="9"/>
      <c r="DP517" s="9"/>
      <c r="DQ517" s="9"/>
      <c r="DR517" s="9"/>
      <c r="DS517" s="9"/>
      <c r="DT517" s="9"/>
      <c r="DU517" s="9"/>
      <c r="DV517" s="9"/>
      <c r="DW517" s="9"/>
      <c r="DX517" s="9"/>
      <c r="DY517" s="9"/>
      <c r="DZ517" s="9"/>
      <c r="EA517" s="9"/>
      <c r="EB517" s="9"/>
      <c r="EC517" s="9"/>
      <c r="ED517" s="9"/>
      <c r="EE517" s="9"/>
      <c r="EF517" s="9"/>
      <c r="EG517" s="9"/>
      <c r="EH517" s="9"/>
      <c r="EI517" s="9"/>
      <c r="EJ517" s="9"/>
      <c r="EK517" s="9"/>
      <c r="EL517" s="9"/>
      <c r="EM517" s="9"/>
      <c r="EN517" s="9"/>
      <c r="EO517" s="9"/>
      <c r="EP517" s="9"/>
      <c r="EQ517" s="9"/>
      <c r="ER517" s="9"/>
      <c r="ES517" s="9"/>
      <c r="ET517" s="9"/>
      <c r="EU517" s="9"/>
      <c r="EV517" s="9"/>
      <c r="EW517" s="9"/>
      <c r="EX517" s="9"/>
      <c r="EY517" s="9"/>
      <c r="EZ517" s="9"/>
      <c r="FA517" s="9"/>
      <c r="FB517" s="9"/>
      <c r="FC517" s="9"/>
      <c r="FD517" s="9"/>
      <c r="FE517" s="9"/>
      <c r="FF517" s="9"/>
      <c r="FG517" s="9"/>
      <c r="FH517" s="9"/>
      <c r="FI517" s="9"/>
      <c r="FJ517" s="9"/>
      <c r="FK517" s="9"/>
      <c r="FL517" s="9"/>
      <c r="FM517" s="9"/>
      <c r="FN517" s="9"/>
      <c r="FO517" s="9"/>
      <c r="FP517" s="9"/>
      <c r="FQ517" s="9"/>
      <c r="FR517" s="9"/>
      <c r="FS517" s="9"/>
      <c r="FT517" s="9"/>
      <c r="FU517" s="9"/>
      <c r="FV517" s="9"/>
      <c r="FW517" s="9"/>
      <c r="FX517" s="9"/>
      <c r="FY517" s="9"/>
      <c r="FZ517" s="9"/>
      <c r="GA517" s="9"/>
      <c r="GB517" s="9"/>
      <c r="GC517" s="9"/>
      <c r="GD517" s="9"/>
      <c r="GE517" s="9"/>
    </row>
    <row r="518" spans="22:187"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9"/>
      <c r="BV518" s="9"/>
      <c r="BW518" s="9"/>
      <c r="BX518" s="9"/>
      <c r="BY518" s="9"/>
      <c r="BZ518" s="9"/>
      <c r="CA518" s="9"/>
      <c r="CB518" s="9"/>
      <c r="CC518" s="9"/>
      <c r="CD518" s="9"/>
      <c r="CE518" s="9"/>
      <c r="CF518" s="9"/>
      <c r="CG518" s="9"/>
      <c r="CH518" s="9"/>
      <c r="CI518" s="9"/>
      <c r="CJ518" s="9"/>
      <c r="CK518" s="9"/>
      <c r="CL518" s="9"/>
      <c r="CM518" s="9"/>
      <c r="CN518" s="9"/>
      <c r="CO518" s="9"/>
      <c r="CP518" s="9"/>
      <c r="CQ518" s="9"/>
      <c r="CR518" s="9"/>
      <c r="CS518" s="9"/>
      <c r="CT518" s="9"/>
      <c r="CU518" s="9"/>
      <c r="CV518" s="9"/>
      <c r="CW518" s="9"/>
      <c r="CX518" s="9"/>
      <c r="CY518" s="9"/>
      <c r="CZ518" s="9"/>
      <c r="DA518" s="9"/>
      <c r="DB518" s="9"/>
      <c r="DC518" s="9"/>
      <c r="DD518" s="9"/>
      <c r="DE518" s="9"/>
      <c r="DF518" s="9"/>
      <c r="DG518" s="9"/>
      <c r="DH518" s="9"/>
      <c r="DI518" s="9"/>
      <c r="DJ518" s="9"/>
      <c r="DK518" s="9"/>
      <c r="DL518" s="9"/>
      <c r="DM518" s="9"/>
      <c r="DN518" s="9"/>
      <c r="DO518" s="9"/>
      <c r="DP518" s="9"/>
      <c r="DQ518" s="9"/>
      <c r="DR518" s="9"/>
      <c r="DS518" s="9"/>
      <c r="DT518" s="9"/>
      <c r="DU518" s="9"/>
      <c r="DV518" s="9"/>
      <c r="DW518" s="9"/>
      <c r="DX518" s="9"/>
      <c r="DY518" s="9"/>
      <c r="DZ518" s="9"/>
      <c r="EA518" s="9"/>
      <c r="EB518" s="9"/>
      <c r="EC518" s="9"/>
      <c r="ED518" s="9"/>
      <c r="EE518" s="9"/>
      <c r="EF518" s="9"/>
      <c r="EG518" s="9"/>
      <c r="EH518" s="9"/>
      <c r="EI518" s="9"/>
      <c r="EJ518" s="9"/>
      <c r="EK518" s="9"/>
      <c r="EL518" s="9"/>
      <c r="EM518" s="9"/>
      <c r="EN518" s="9"/>
      <c r="EO518" s="9"/>
      <c r="EP518" s="9"/>
      <c r="EQ518" s="9"/>
      <c r="ER518" s="9"/>
      <c r="ES518" s="9"/>
      <c r="ET518" s="9"/>
      <c r="EU518" s="9"/>
      <c r="EV518" s="9"/>
      <c r="EW518" s="9"/>
      <c r="EX518" s="9"/>
      <c r="EY518" s="9"/>
      <c r="EZ518" s="9"/>
      <c r="FA518" s="9"/>
      <c r="FB518" s="9"/>
      <c r="FC518" s="9"/>
      <c r="FD518" s="9"/>
      <c r="FE518" s="9"/>
      <c r="FF518" s="9"/>
      <c r="FG518" s="9"/>
      <c r="FH518" s="9"/>
      <c r="FI518" s="9"/>
      <c r="FJ518" s="9"/>
      <c r="FK518" s="9"/>
      <c r="FL518" s="9"/>
      <c r="FM518" s="9"/>
      <c r="FN518" s="9"/>
      <c r="FO518" s="9"/>
      <c r="FP518" s="9"/>
      <c r="FQ518" s="9"/>
      <c r="FR518" s="9"/>
      <c r="FS518" s="9"/>
      <c r="FT518" s="9"/>
      <c r="FU518" s="9"/>
      <c r="FV518" s="9"/>
      <c r="FW518" s="9"/>
      <c r="FX518" s="9"/>
      <c r="FY518" s="9"/>
      <c r="FZ518" s="9"/>
      <c r="GA518" s="9"/>
      <c r="GB518" s="9"/>
      <c r="GC518" s="9"/>
      <c r="GD518" s="9"/>
      <c r="GE518" s="9"/>
    </row>
    <row r="519" spans="22:187"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9"/>
      <c r="BV519" s="9"/>
      <c r="BW519" s="9"/>
      <c r="BX519" s="9"/>
      <c r="BY519" s="9"/>
      <c r="BZ519" s="9"/>
      <c r="CA519" s="9"/>
      <c r="CB519" s="9"/>
      <c r="CC519" s="9"/>
      <c r="CD519" s="9"/>
      <c r="CE519" s="9"/>
      <c r="CF519" s="9"/>
      <c r="CG519" s="9"/>
      <c r="CH519" s="9"/>
      <c r="CI519" s="9"/>
      <c r="CJ519" s="9"/>
      <c r="CK519" s="9"/>
      <c r="CL519" s="9"/>
      <c r="CM519" s="9"/>
      <c r="CN519" s="9"/>
      <c r="CO519" s="9"/>
      <c r="CP519" s="9"/>
      <c r="CQ519" s="9"/>
      <c r="CR519" s="9"/>
      <c r="CS519" s="9"/>
      <c r="CT519" s="9"/>
      <c r="CU519" s="9"/>
      <c r="CV519" s="9"/>
      <c r="CW519" s="9"/>
      <c r="CX519" s="9"/>
      <c r="CY519" s="9"/>
      <c r="CZ519" s="9"/>
      <c r="DA519" s="9"/>
      <c r="DB519" s="9"/>
      <c r="DC519" s="9"/>
      <c r="DD519" s="9"/>
      <c r="DE519" s="9"/>
      <c r="DF519" s="9"/>
      <c r="DG519" s="9"/>
      <c r="DH519" s="9"/>
      <c r="DI519" s="9"/>
      <c r="DJ519" s="9"/>
      <c r="DK519" s="9"/>
      <c r="DL519" s="9"/>
      <c r="DM519" s="9"/>
      <c r="DN519" s="9"/>
      <c r="DO519" s="9"/>
      <c r="DP519" s="9"/>
      <c r="DQ519" s="9"/>
      <c r="DR519" s="9"/>
      <c r="DS519" s="9"/>
      <c r="DT519" s="9"/>
      <c r="DU519" s="9"/>
      <c r="DV519" s="9"/>
      <c r="DW519" s="9"/>
      <c r="DX519" s="9"/>
      <c r="DY519" s="9"/>
      <c r="DZ519" s="9"/>
      <c r="EA519" s="9"/>
      <c r="EB519" s="9"/>
      <c r="EC519" s="9"/>
      <c r="ED519" s="9"/>
      <c r="EE519" s="9"/>
      <c r="EF519" s="9"/>
      <c r="EG519" s="9"/>
      <c r="EH519" s="9"/>
      <c r="EI519" s="9"/>
      <c r="EJ519" s="9"/>
      <c r="EK519" s="9"/>
      <c r="EL519" s="9"/>
      <c r="EM519" s="9"/>
      <c r="EN519" s="9"/>
      <c r="EO519" s="9"/>
      <c r="EP519" s="9"/>
      <c r="EQ519" s="9"/>
      <c r="ER519" s="9"/>
      <c r="ES519" s="9"/>
      <c r="ET519" s="9"/>
      <c r="EU519" s="9"/>
      <c r="EV519" s="9"/>
      <c r="EW519" s="9"/>
      <c r="EX519" s="9"/>
      <c r="EY519" s="9"/>
      <c r="EZ519" s="9"/>
      <c r="FA519" s="9"/>
      <c r="FB519" s="9"/>
      <c r="FC519" s="9"/>
      <c r="FD519" s="9"/>
      <c r="FE519" s="9"/>
      <c r="FF519" s="9"/>
      <c r="FG519" s="9"/>
      <c r="FH519" s="9"/>
      <c r="FI519" s="9"/>
      <c r="FJ519" s="9"/>
      <c r="FK519" s="9"/>
      <c r="FL519" s="9"/>
      <c r="FM519" s="9"/>
      <c r="FN519" s="9"/>
      <c r="FO519" s="9"/>
      <c r="FP519" s="9"/>
      <c r="FQ519" s="9"/>
      <c r="FR519" s="9"/>
      <c r="FS519" s="9"/>
      <c r="FT519" s="9"/>
      <c r="FU519" s="9"/>
      <c r="FV519" s="9"/>
      <c r="FW519" s="9"/>
      <c r="FX519" s="9"/>
      <c r="FY519" s="9"/>
      <c r="FZ519" s="9"/>
      <c r="GA519" s="9"/>
      <c r="GB519" s="9"/>
      <c r="GC519" s="9"/>
      <c r="GD519" s="9"/>
      <c r="GE519" s="9"/>
    </row>
    <row r="520" spans="22:187"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9"/>
      <c r="BV520" s="9"/>
      <c r="BW520" s="9"/>
      <c r="BX520" s="9"/>
      <c r="BY520" s="9"/>
      <c r="BZ520" s="9"/>
      <c r="CA520" s="9"/>
      <c r="CB520" s="9"/>
      <c r="CC520" s="9"/>
      <c r="CD520" s="9"/>
      <c r="CE520" s="9"/>
      <c r="CF520" s="9"/>
      <c r="CG520" s="9"/>
      <c r="CH520" s="9"/>
      <c r="CI520" s="9"/>
      <c r="CJ520" s="9"/>
      <c r="CK520" s="9"/>
      <c r="CL520" s="9"/>
      <c r="CM520" s="9"/>
      <c r="CN520" s="9"/>
      <c r="CO520" s="9"/>
      <c r="CP520" s="9"/>
      <c r="CQ520" s="9"/>
      <c r="CR520" s="9"/>
      <c r="CS520" s="9"/>
      <c r="CT520" s="9"/>
      <c r="CU520" s="9"/>
      <c r="CV520" s="9"/>
      <c r="CW520" s="9"/>
      <c r="CX520" s="9"/>
      <c r="CY520" s="9"/>
      <c r="CZ520" s="9"/>
      <c r="DA520" s="9"/>
      <c r="DB520" s="9"/>
      <c r="DC520" s="9"/>
      <c r="DD520" s="9"/>
      <c r="DE520" s="9"/>
      <c r="DF520" s="9"/>
      <c r="DG520" s="9"/>
      <c r="DH520" s="9"/>
      <c r="DI520" s="9"/>
      <c r="DJ520" s="9"/>
      <c r="DK520" s="9"/>
      <c r="DL520" s="9"/>
      <c r="DM520" s="9"/>
      <c r="DN520" s="9"/>
      <c r="DO520" s="9"/>
      <c r="DP520" s="9"/>
      <c r="DQ520" s="9"/>
      <c r="DR520" s="9"/>
      <c r="DS520" s="9"/>
      <c r="DT520" s="9"/>
      <c r="DU520" s="9"/>
      <c r="DV520" s="9"/>
      <c r="DW520" s="9"/>
      <c r="DX520" s="9"/>
      <c r="DY520" s="9"/>
      <c r="DZ520" s="9"/>
      <c r="EA520" s="9"/>
      <c r="EB520" s="9"/>
      <c r="EC520" s="9"/>
      <c r="ED520" s="9"/>
      <c r="EE520" s="9"/>
      <c r="EF520" s="9"/>
      <c r="EG520" s="9"/>
      <c r="EH520" s="9"/>
      <c r="EI520" s="9"/>
      <c r="EJ520" s="9"/>
      <c r="EK520" s="9"/>
      <c r="EL520" s="9"/>
      <c r="EM520" s="9"/>
      <c r="EN520" s="9"/>
      <c r="EO520" s="9"/>
      <c r="EP520" s="9"/>
      <c r="EQ520" s="9"/>
      <c r="ER520" s="9"/>
      <c r="ES520" s="9"/>
      <c r="ET520" s="9"/>
      <c r="EU520" s="9"/>
      <c r="EV520" s="9"/>
      <c r="EW520" s="9"/>
      <c r="EX520" s="9"/>
      <c r="EY520" s="9"/>
      <c r="EZ520" s="9"/>
      <c r="FA520" s="9"/>
      <c r="FB520" s="9"/>
      <c r="FC520" s="9"/>
      <c r="FD520" s="9"/>
      <c r="FE520" s="9"/>
      <c r="FF520" s="9"/>
      <c r="FG520" s="9"/>
      <c r="FH520" s="9"/>
      <c r="FI520" s="9"/>
      <c r="FJ520" s="9"/>
      <c r="FK520" s="9"/>
      <c r="FL520" s="9"/>
      <c r="FM520" s="9"/>
      <c r="FN520" s="9"/>
      <c r="FO520" s="9"/>
      <c r="FP520" s="9"/>
      <c r="FQ520" s="9"/>
      <c r="FR520" s="9"/>
      <c r="FS520" s="9"/>
      <c r="FT520" s="9"/>
      <c r="FU520" s="9"/>
      <c r="FV520" s="9"/>
      <c r="FW520" s="9"/>
      <c r="FX520" s="9"/>
      <c r="FY520" s="9"/>
      <c r="FZ520" s="9"/>
      <c r="GA520" s="9"/>
      <c r="GB520" s="9"/>
      <c r="GC520" s="9"/>
      <c r="GD520" s="9"/>
      <c r="GE520" s="9"/>
    </row>
    <row r="521" spans="22:187"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9"/>
      <c r="BV521" s="9"/>
      <c r="BW521" s="9"/>
      <c r="BX521" s="9"/>
      <c r="BY521" s="9"/>
      <c r="BZ521" s="9"/>
      <c r="CA521" s="9"/>
      <c r="CB521" s="9"/>
      <c r="CC521" s="9"/>
      <c r="CD521" s="9"/>
      <c r="CE521" s="9"/>
      <c r="CF521" s="9"/>
      <c r="CG521" s="9"/>
      <c r="CH521" s="9"/>
      <c r="CI521" s="9"/>
      <c r="CJ521" s="9"/>
      <c r="CK521" s="9"/>
      <c r="CL521" s="9"/>
      <c r="CM521" s="9"/>
      <c r="CN521" s="9"/>
      <c r="CO521" s="9"/>
      <c r="CP521" s="9"/>
      <c r="CQ521" s="9"/>
      <c r="CR521" s="9"/>
      <c r="CS521" s="9"/>
      <c r="CT521" s="9"/>
      <c r="CU521" s="9"/>
      <c r="CV521" s="9"/>
      <c r="CW521" s="9"/>
      <c r="CX521" s="9"/>
      <c r="CY521" s="9"/>
      <c r="CZ521" s="9"/>
      <c r="DA521" s="9"/>
      <c r="DB521" s="9"/>
      <c r="DC521" s="9"/>
      <c r="DD521" s="9"/>
      <c r="DE521" s="9"/>
      <c r="DF521" s="9"/>
      <c r="DG521" s="9"/>
      <c r="DH521" s="9"/>
      <c r="DI521" s="9"/>
      <c r="DJ521" s="9"/>
      <c r="DK521" s="9"/>
      <c r="DL521" s="9"/>
      <c r="DM521" s="9"/>
      <c r="DN521" s="9"/>
      <c r="DO521" s="9"/>
      <c r="DP521" s="9"/>
      <c r="DQ521" s="9"/>
      <c r="DR521" s="9"/>
      <c r="DS521" s="9"/>
      <c r="DT521" s="9"/>
      <c r="DU521" s="9"/>
      <c r="DV521" s="9"/>
      <c r="DW521" s="9"/>
      <c r="DX521" s="9"/>
      <c r="DY521" s="9"/>
      <c r="DZ521" s="9"/>
      <c r="EA521" s="9"/>
      <c r="EB521" s="9"/>
      <c r="EC521" s="9"/>
      <c r="ED521" s="9"/>
      <c r="EE521" s="9"/>
      <c r="EF521" s="9"/>
      <c r="EG521" s="9"/>
      <c r="EH521" s="9"/>
      <c r="EI521" s="9"/>
      <c r="EJ521" s="9"/>
      <c r="EK521" s="9"/>
      <c r="EL521" s="9"/>
      <c r="EM521" s="9"/>
      <c r="EN521" s="9"/>
      <c r="EO521" s="9"/>
      <c r="EP521" s="9"/>
      <c r="EQ521" s="9"/>
      <c r="ER521" s="9"/>
      <c r="ES521" s="9"/>
      <c r="ET521" s="9"/>
      <c r="EU521" s="9"/>
      <c r="EV521" s="9"/>
      <c r="EW521" s="9"/>
      <c r="EX521" s="9"/>
      <c r="EY521" s="9"/>
      <c r="EZ521" s="9"/>
      <c r="FA521" s="9"/>
      <c r="FB521" s="9"/>
      <c r="FC521" s="9"/>
      <c r="FD521" s="9"/>
      <c r="FE521" s="9"/>
      <c r="FF521" s="9"/>
      <c r="FG521" s="9"/>
      <c r="FH521" s="9"/>
      <c r="FI521" s="9"/>
      <c r="FJ521" s="9"/>
      <c r="FK521" s="9"/>
      <c r="FL521" s="9"/>
      <c r="FM521" s="9"/>
      <c r="FN521" s="9"/>
      <c r="FO521" s="9"/>
      <c r="FP521" s="9"/>
      <c r="FQ521" s="9"/>
      <c r="FR521" s="9"/>
      <c r="FS521" s="9"/>
      <c r="FT521" s="9"/>
      <c r="FU521" s="9"/>
      <c r="FV521" s="9"/>
      <c r="FW521" s="9"/>
      <c r="FX521" s="9"/>
      <c r="FY521" s="9"/>
      <c r="FZ521" s="9"/>
      <c r="GA521" s="9"/>
      <c r="GB521" s="9"/>
      <c r="GC521" s="9"/>
      <c r="GD521" s="9"/>
      <c r="GE521" s="9"/>
    </row>
    <row r="522" spans="22:187"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9"/>
      <c r="BV522" s="9"/>
      <c r="BW522" s="9"/>
      <c r="BX522" s="9"/>
      <c r="BY522" s="9"/>
      <c r="BZ522" s="9"/>
      <c r="CA522" s="9"/>
      <c r="CB522" s="9"/>
      <c r="CC522" s="9"/>
      <c r="CD522" s="9"/>
      <c r="CE522" s="9"/>
      <c r="CF522" s="9"/>
      <c r="CG522" s="9"/>
      <c r="CH522" s="9"/>
      <c r="CI522" s="9"/>
      <c r="CJ522" s="9"/>
      <c r="CK522" s="9"/>
      <c r="CL522" s="9"/>
      <c r="CM522" s="9"/>
      <c r="CN522" s="9"/>
      <c r="CO522" s="9"/>
      <c r="CP522" s="9"/>
      <c r="CQ522" s="9"/>
      <c r="CR522" s="9"/>
      <c r="CS522" s="9"/>
      <c r="CT522" s="9"/>
      <c r="CU522" s="9"/>
      <c r="CV522" s="9"/>
      <c r="CW522" s="9"/>
      <c r="CX522" s="9"/>
      <c r="CY522" s="9"/>
      <c r="CZ522" s="9"/>
      <c r="DA522" s="9"/>
      <c r="DB522" s="9"/>
      <c r="DC522" s="9"/>
      <c r="DD522" s="9"/>
      <c r="DE522" s="9"/>
      <c r="DF522" s="9"/>
      <c r="DG522" s="9"/>
      <c r="DH522" s="9"/>
      <c r="DI522" s="9"/>
      <c r="DJ522" s="9"/>
      <c r="DK522" s="9"/>
      <c r="DL522" s="9"/>
      <c r="DM522" s="9"/>
      <c r="DN522" s="9"/>
      <c r="DO522" s="9"/>
      <c r="DP522" s="9"/>
      <c r="DQ522" s="9"/>
      <c r="DR522" s="9"/>
      <c r="DS522" s="9"/>
      <c r="DT522" s="9"/>
      <c r="DU522" s="9"/>
      <c r="DV522" s="9"/>
      <c r="DW522" s="9"/>
      <c r="DX522" s="9"/>
      <c r="DY522" s="9"/>
      <c r="DZ522" s="9"/>
      <c r="EA522" s="9"/>
      <c r="EB522" s="9"/>
      <c r="EC522" s="9"/>
      <c r="ED522" s="9"/>
      <c r="EE522" s="9"/>
      <c r="EF522" s="9"/>
      <c r="EG522" s="9"/>
      <c r="EH522" s="9"/>
      <c r="EI522" s="9"/>
      <c r="EJ522" s="9"/>
      <c r="EK522" s="9"/>
      <c r="EL522" s="9"/>
      <c r="EM522" s="9"/>
      <c r="EN522" s="9"/>
      <c r="EO522" s="9"/>
      <c r="EP522" s="9"/>
      <c r="EQ522" s="9"/>
      <c r="ER522" s="9"/>
      <c r="ES522" s="9"/>
      <c r="ET522" s="9"/>
      <c r="EU522" s="9"/>
      <c r="EV522" s="9"/>
      <c r="EW522" s="9"/>
      <c r="EX522" s="9"/>
      <c r="EY522" s="9"/>
      <c r="EZ522" s="9"/>
      <c r="FA522" s="9"/>
      <c r="FB522" s="9"/>
      <c r="FC522" s="9"/>
      <c r="FD522" s="9"/>
      <c r="FE522" s="9"/>
      <c r="FF522" s="9"/>
      <c r="FG522" s="9"/>
      <c r="FH522" s="9"/>
      <c r="FI522" s="9"/>
      <c r="FJ522" s="9"/>
      <c r="FK522" s="9"/>
      <c r="FL522" s="9"/>
      <c r="FM522" s="9"/>
      <c r="FN522" s="9"/>
      <c r="FO522" s="9"/>
      <c r="FP522" s="9"/>
      <c r="FQ522" s="9"/>
      <c r="FR522" s="9"/>
      <c r="FS522" s="9"/>
      <c r="FT522" s="9"/>
      <c r="FU522" s="9"/>
      <c r="FV522" s="9"/>
      <c r="FW522" s="9"/>
      <c r="FX522" s="9"/>
      <c r="FY522" s="9"/>
      <c r="FZ522" s="9"/>
      <c r="GA522" s="9"/>
      <c r="GB522" s="9"/>
      <c r="GC522" s="9"/>
      <c r="GD522" s="9"/>
      <c r="GE522" s="9"/>
    </row>
    <row r="523" spans="22:187"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9"/>
      <c r="BV523" s="9"/>
      <c r="BW523" s="9"/>
      <c r="BX523" s="9"/>
      <c r="BY523" s="9"/>
      <c r="BZ523" s="9"/>
      <c r="CA523" s="9"/>
      <c r="CB523" s="9"/>
      <c r="CC523" s="9"/>
      <c r="CD523" s="9"/>
      <c r="CE523" s="9"/>
      <c r="CF523" s="9"/>
      <c r="CG523" s="9"/>
      <c r="CH523" s="9"/>
      <c r="CI523" s="9"/>
      <c r="CJ523" s="9"/>
      <c r="CK523" s="9"/>
      <c r="CL523" s="9"/>
      <c r="CM523" s="9"/>
      <c r="CN523" s="9"/>
      <c r="CO523" s="9"/>
      <c r="CP523" s="9"/>
      <c r="CQ523" s="9"/>
      <c r="CR523" s="9"/>
      <c r="CS523" s="9"/>
      <c r="CT523" s="9"/>
      <c r="CU523" s="9"/>
      <c r="CV523" s="9"/>
      <c r="CW523" s="9"/>
      <c r="CX523" s="9"/>
      <c r="CY523" s="9"/>
      <c r="CZ523" s="9"/>
      <c r="DA523" s="9"/>
      <c r="DB523" s="9"/>
      <c r="DC523" s="9"/>
      <c r="DD523" s="9"/>
      <c r="DE523" s="9"/>
      <c r="DF523" s="9"/>
      <c r="DG523" s="9"/>
      <c r="DH523" s="9"/>
      <c r="DI523" s="9"/>
      <c r="DJ523" s="9"/>
      <c r="DK523" s="9"/>
      <c r="DL523" s="9"/>
      <c r="DM523" s="9"/>
      <c r="DN523" s="9"/>
      <c r="DO523" s="9"/>
      <c r="DP523" s="9"/>
      <c r="DQ523" s="9"/>
      <c r="DR523" s="9"/>
      <c r="DS523" s="9"/>
      <c r="DT523" s="9"/>
      <c r="DU523" s="9"/>
      <c r="DV523" s="9"/>
      <c r="DW523" s="9"/>
      <c r="DX523" s="9"/>
      <c r="DY523" s="9"/>
      <c r="DZ523" s="9"/>
      <c r="EA523" s="9"/>
      <c r="EB523" s="9"/>
      <c r="EC523" s="9"/>
      <c r="ED523" s="9"/>
      <c r="EE523" s="9"/>
      <c r="EF523" s="9"/>
      <c r="EG523" s="9"/>
      <c r="EH523" s="9"/>
      <c r="EI523" s="9"/>
      <c r="EJ523" s="9"/>
      <c r="EK523" s="9"/>
      <c r="EL523" s="9"/>
      <c r="EM523" s="9"/>
      <c r="EN523" s="9"/>
      <c r="EO523" s="9"/>
      <c r="EP523" s="9"/>
      <c r="EQ523" s="9"/>
      <c r="ER523" s="9"/>
      <c r="ES523" s="9"/>
      <c r="ET523" s="9"/>
      <c r="EU523" s="9"/>
      <c r="EV523" s="9"/>
      <c r="EW523" s="9"/>
      <c r="EX523" s="9"/>
      <c r="EY523" s="9"/>
      <c r="EZ523" s="9"/>
      <c r="FA523" s="9"/>
      <c r="FB523" s="9"/>
      <c r="FC523" s="9"/>
      <c r="FD523" s="9"/>
      <c r="FE523" s="9"/>
      <c r="FF523" s="9"/>
      <c r="FG523" s="9"/>
      <c r="FH523" s="9"/>
      <c r="FI523" s="9"/>
      <c r="FJ523" s="9"/>
      <c r="FK523" s="9"/>
      <c r="FL523" s="9"/>
      <c r="FM523" s="9"/>
      <c r="FN523" s="9"/>
      <c r="FO523" s="9"/>
      <c r="FP523" s="9"/>
      <c r="FQ523" s="9"/>
      <c r="FR523" s="9"/>
      <c r="FS523" s="9"/>
      <c r="FT523" s="9"/>
      <c r="FU523" s="9"/>
      <c r="FV523" s="9"/>
      <c r="FW523" s="9"/>
      <c r="FX523" s="9"/>
      <c r="FY523" s="9"/>
      <c r="FZ523" s="9"/>
      <c r="GA523" s="9"/>
      <c r="GB523" s="9"/>
      <c r="GC523" s="9"/>
      <c r="GD523" s="9"/>
      <c r="GE523" s="9"/>
    </row>
    <row r="524" spans="22:187"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9"/>
      <c r="BV524" s="9"/>
      <c r="BW524" s="9"/>
      <c r="BX524" s="9"/>
      <c r="BY524" s="9"/>
      <c r="BZ524" s="9"/>
      <c r="CA524" s="9"/>
      <c r="CB524" s="9"/>
      <c r="CC524" s="9"/>
      <c r="CD524" s="9"/>
      <c r="CE524" s="9"/>
      <c r="CF524" s="9"/>
      <c r="CG524" s="9"/>
      <c r="CH524" s="9"/>
      <c r="CI524" s="9"/>
      <c r="CJ524" s="9"/>
      <c r="CK524" s="9"/>
      <c r="CL524" s="9"/>
      <c r="CM524" s="9"/>
      <c r="CN524" s="9"/>
      <c r="CO524" s="9"/>
      <c r="CP524" s="9"/>
      <c r="CQ524" s="9"/>
      <c r="CR524" s="9"/>
      <c r="CS524" s="9"/>
      <c r="CT524" s="9"/>
      <c r="CU524" s="9"/>
      <c r="CV524" s="9"/>
      <c r="CW524" s="9"/>
      <c r="CX524" s="9"/>
      <c r="CY524" s="9"/>
      <c r="CZ524" s="9"/>
      <c r="DA524" s="9"/>
      <c r="DB524" s="9"/>
      <c r="DC524" s="9"/>
      <c r="DD524" s="9"/>
      <c r="DE524" s="9"/>
      <c r="DF524" s="9"/>
      <c r="DG524" s="9"/>
      <c r="DH524" s="9"/>
      <c r="DI524" s="9"/>
      <c r="DJ524" s="9"/>
      <c r="DK524" s="9"/>
      <c r="DL524" s="9"/>
      <c r="DM524" s="9"/>
      <c r="DN524" s="9"/>
      <c r="DO524" s="9"/>
      <c r="DP524" s="9"/>
      <c r="DQ524" s="9"/>
      <c r="DR524" s="9"/>
      <c r="DS524" s="9"/>
      <c r="DT524" s="9"/>
      <c r="DU524" s="9"/>
      <c r="DV524" s="9"/>
      <c r="DW524" s="9"/>
      <c r="DX524" s="9"/>
      <c r="DY524" s="9"/>
      <c r="DZ524" s="9"/>
      <c r="EA524" s="9"/>
      <c r="EB524" s="9"/>
      <c r="EC524" s="9"/>
      <c r="ED524" s="9"/>
      <c r="EE524" s="9"/>
      <c r="EF524" s="9"/>
      <c r="EG524" s="9"/>
      <c r="EH524" s="9"/>
      <c r="EI524" s="9"/>
      <c r="EJ524" s="9"/>
      <c r="EK524" s="9"/>
      <c r="EL524" s="9"/>
      <c r="EM524" s="9"/>
      <c r="EN524" s="9"/>
      <c r="EO524" s="9"/>
      <c r="EP524" s="9"/>
      <c r="EQ524" s="9"/>
      <c r="ER524" s="9"/>
      <c r="ES524" s="9"/>
      <c r="ET524" s="9"/>
      <c r="EU524" s="9"/>
      <c r="EV524" s="9"/>
      <c r="EW524" s="9"/>
      <c r="EX524" s="9"/>
      <c r="EY524" s="9"/>
      <c r="EZ524" s="9"/>
      <c r="FA524" s="9"/>
      <c r="FB524" s="9"/>
      <c r="FC524" s="9"/>
      <c r="FD524" s="9"/>
      <c r="FE524" s="9"/>
      <c r="FF524" s="9"/>
      <c r="FG524" s="9"/>
      <c r="FH524" s="9"/>
      <c r="FI524" s="9"/>
      <c r="FJ524" s="9"/>
      <c r="FK524" s="9"/>
      <c r="FL524" s="9"/>
      <c r="FM524" s="9"/>
      <c r="FN524" s="9"/>
      <c r="FO524" s="9"/>
      <c r="FP524" s="9"/>
      <c r="FQ524" s="9"/>
      <c r="FR524" s="9"/>
      <c r="FS524" s="9"/>
      <c r="FT524" s="9"/>
      <c r="FU524" s="9"/>
      <c r="FV524" s="9"/>
      <c r="FW524" s="9"/>
      <c r="FX524" s="9"/>
      <c r="FY524" s="9"/>
      <c r="FZ524" s="9"/>
      <c r="GA524" s="9"/>
      <c r="GB524" s="9"/>
      <c r="GC524" s="9"/>
      <c r="GD524" s="9"/>
      <c r="GE524" s="9"/>
    </row>
    <row r="525" spans="22:187"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9"/>
      <c r="BV525" s="9"/>
      <c r="BW525" s="9"/>
      <c r="BX525" s="9"/>
      <c r="BY525" s="9"/>
      <c r="BZ525" s="9"/>
      <c r="CA525" s="9"/>
      <c r="CB525" s="9"/>
      <c r="CC525" s="9"/>
      <c r="CD525" s="9"/>
      <c r="CE525" s="9"/>
      <c r="CF525" s="9"/>
      <c r="CG525" s="9"/>
      <c r="CH525" s="9"/>
      <c r="CI525" s="9"/>
      <c r="CJ525" s="9"/>
      <c r="CK525" s="9"/>
      <c r="CL525" s="9"/>
      <c r="CM525" s="9"/>
      <c r="CN525" s="9"/>
      <c r="CO525" s="9"/>
      <c r="CP525" s="9"/>
      <c r="CQ525" s="9"/>
      <c r="CR525" s="9"/>
      <c r="CS525" s="9"/>
      <c r="CT525" s="9"/>
      <c r="CU525" s="9"/>
      <c r="CV525" s="9"/>
      <c r="CW525" s="9"/>
      <c r="CX525" s="9"/>
      <c r="CY525" s="9"/>
      <c r="CZ525" s="9"/>
      <c r="DA525" s="9"/>
      <c r="DB525" s="9"/>
      <c r="DC525" s="9"/>
      <c r="DD525" s="9"/>
      <c r="DE525" s="9"/>
      <c r="DF525" s="9"/>
      <c r="DG525" s="9"/>
      <c r="DH525" s="9"/>
      <c r="DI525" s="9"/>
      <c r="DJ525" s="9"/>
      <c r="DK525" s="9"/>
      <c r="DL525" s="9"/>
      <c r="DM525" s="9"/>
      <c r="DN525" s="9"/>
      <c r="DO525" s="9"/>
      <c r="DP525" s="9"/>
      <c r="DQ525" s="9"/>
      <c r="DR525" s="9"/>
      <c r="DS525" s="9"/>
      <c r="DT525" s="9"/>
      <c r="DU525" s="9"/>
      <c r="DV525" s="9"/>
      <c r="DW525" s="9"/>
      <c r="DX525" s="9"/>
      <c r="DY525" s="9"/>
      <c r="DZ525" s="9"/>
      <c r="EA525" s="9"/>
      <c r="EB525" s="9"/>
      <c r="EC525" s="9"/>
      <c r="ED525" s="9"/>
      <c r="EE525" s="9"/>
      <c r="EF525" s="9"/>
      <c r="EG525" s="9"/>
      <c r="EH525" s="9"/>
      <c r="EI525" s="9"/>
      <c r="EJ525" s="9"/>
      <c r="EK525" s="9"/>
      <c r="EL525" s="9"/>
      <c r="EM525" s="9"/>
      <c r="EN525" s="9"/>
      <c r="EO525" s="9"/>
      <c r="EP525" s="9"/>
      <c r="EQ525" s="9"/>
      <c r="ER525" s="9"/>
      <c r="ES525" s="9"/>
      <c r="ET525" s="9"/>
      <c r="EU525" s="9"/>
      <c r="EV525" s="9"/>
      <c r="EW525" s="9"/>
      <c r="EX525" s="9"/>
      <c r="EY525" s="9"/>
      <c r="EZ525" s="9"/>
      <c r="FA525" s="9"/>
      <c r="FB525" s="9"/>
      <c r="FC525" s="9"/>
      <c r="FD525" s="9"/>
      <c r="FE525" s="9"/>
      <c r="FF525" s="9"/>
      <c r="FG525" s="9"/>
      <c r="FH525" s="9"/>
      <c r="FI525" s="9"/>
      <c r="FJ525" s="9"/>
      <c r="FK525" s="9"/>
      <c r="FL525" s="9"/>
      <c r="FM525" s="9"/>
      <c r="FN525" s="9"/>
      <c r="FO525" s="9"/>
      <c r="FP525" s="9"/>
      <c r="FQ525" s="9"/>
      <c r="FR525" s="9"/>
      <c r="FS525" s="9"/>
      <c r="FT525" s="9"/>
      <c r="FU525" s="9"/>
      <c r="FV525" s="9"/>
      <c r="FW525" s="9"/>
      <c r="FX525" s="9"/>
      <c r="FY525" s="9"/>
      <c r="FZ525" s="9"/>
      <c r="GA525" s="9"/>
      <c r="GB525" s="9"/>
      <c r="GC525" s="9"/>
      <c r="GD525" s="9"/>
      <c r="GE525" s="9"/>
    </row>
    <row r="526" spans="22:187"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  <c r="BU526" s="9"/>
      <c r="BV526" s="9"/>
      <c r="BW526" s="9"/>
      <c r="BX526" s="9"/>
      <c r="BY526" s="9"/>
      <c r="BZ526" s="9"/>
      <c r="CA526" s="9"/>
      <c r="CB526" s="9"/>
      <c r="CC526" s="9"/>
      <c r="CD526" s="9"/>
      <c r="CE526" s="9"/>
      <c r="CF526" s="9"/>
      <c r="CG526" s="9"/>
      <c r="CH526" s="9"/>
      <c r="CI526" s="9"/>
      <c r="CJ526" s="9"/>
      <c r="CK526" s="9"/>
      <c r="CL526" s="9"/>
      <c r="CM526" s="9"/>
      <c r="CN526" s="9"/>
      <c r="CO526" s="9"/>
      <c r="CP526" s="9"/>
      <c r="CQ526" s="9"/>
      <c r="CR526" s="9"/>
      <c r="CS526" s="9"/>
      <c r="CT526" s="9"/>
      <c r="CU526" s="9"/>
      <c r="CV526" s="9"/>
      <c r="CW526" s="9"/>
      <c r="CX526" s="9"/>
      <c r="CY526" s="9"/>
      <c r="CZ526" s="9"/>
      <c r="DA526" s="9"/>
      <c r="DB526" s="9"/>
      <c r="DC526" s="9"/>
      <c r="DD526" s="9"/>
      <c r="DE526" s="9"/>
      <c r="DF526" s="9"/>
      <c r="DG526" s="9"/>
      <c r="DH526" s="9"/>
      <c r="DI526" s="9"/>
      <c r="DJ526" s="9"/>
      <c r="DK526" s="9"/>
      <c r="DL526" s="9"/>
      <c r="DM526" s="9"/>
      <c r="DN526" s="9"/>
      <c r="DO526" s="9"/>
      <c r="DP526" s="9"/>
      <c r="DQ526" s="9"/>
      <c r="DR526" s="9"/>
      <c r="DS526" s="9"/>
      <c r="DT526" s="9"/>
      <c r="DU526" s="9"/>
      <c r="DV526" s="9"/>
      <c r="DW526" s="9"/>
      <c r="DX526" s="9"/>
      <c r="DY526" s="9"/>
      <c r="DZ526" s="9"/>
      <c r="EA526" s="9"/>
      <c r="EB526" s="9"/>
      <c r="EC526" s="9"/>
      <c r="ED526" s="9"/>
      <c r="EE526" s="9"/>
      <c r="EF526" s="9"/>
      <c r="EG526" s="9"/>
      <c r="EH526" s="9"/>
      <c r="EI526" s="9"/>
      <c r="EJ526" s="9"/>
      <c r="EK526" s="9"/>
      <c r="EL526" s="9"/>
      <c r="EM526" s="9"/>
      <c r="EN526" s="9"/>
      <c r="EO526" s="9"/>
      <c r="EP526" s="9"/>
      <c r="EQ526" s="9"/>
      <c r="ER526" s="9"/>
      <c r="ES526" s="9"/>
      <c r="ET526" s="9"/>
      <c r="EU526" s="9"/>
      <c r="EV526" s="9"/>
      <c r="EW526" s="9"/>
      <c r="EX526" s="9"/>
      <c r="EY526" s="9"/>
      <c r="EZ526" s="9"/>
      <c r="FA526" s="9"/>
      <c r="FB526" s="9"/>
      <c r="FC526" s="9"/>
      <c r="FD526" s="9"/>
      <c r="FE526" s="9"/>
      <c r="FF526" s="9"/>
      <c r="FG526" s="9"/>
      <c r="FH526" s="9"/>
      <c r="FI526" s="9"/>
      <c r="FJ526" s="9"/>
      <c r="FK526" s="9"/>
      <c r="FL526" s="9"/>
      <c r="FM526" s="9"/>
      <c r="FN526" s="9"/>
      <c r="FO526" s="9"/>
      <c r="FP526" s="9"/>
      <c r="FQ526" s="9"/>
      <c r="FR526" s="9"/>
      <c r="FS526" s="9"/>
      <c r="FT526" s="9"/>
      <c r="FU526" s="9"/>
      <c r="FV526" s="9"/>
      <c r="FW526" s="9"/>
      <c r="FX526" s="9"/>
      <c r="FY526" s="9"/>
      <c r="FZ526" s="9"/>
      <c r="GA526" s="9"/>
      <c r="GB526" s="9"/>
      <c r="GC526" s="9"/>
      <c r="GD526" s="9"/>
      <c r="GE526" s="9"/>
    </row>
    <row r="527" spans="22:187"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  <c r="BU527" s="9"/>
      <c r="BV527" s="9"/>
      <c r="BW527" s="9"/>
      <c r="BX527" s="9"/>
      <c r="BY527" s="9"/>
      <c r="BZ527" s="9"/>
      <c r="CA527" s="9"/>
      <c r="CB527" s="9"/>
      <c r="CC527" s="9"/>
      <c r="CD527" s="9"/>
      <c r="CE527" s="9"/>
      <c r="CF527" s="9"/>
      <c r="CG527" s="9"/>
      <c r="CH527" s="9"/>
      <c r="CI527" s="9"/>
      <c r="CJ527" s="9"/>
      <c r="CK527" s="9"/>
      <c r="CL527" s="9"/>
      <c r="CM527" s="9"/>
      <c r="CN527" s="9"/>
      <c r="CO527" s="9"/>
      <c r="CP527" s="9"/>
      <c r="CQ527" s="9"/>
      <c r="CR527" s="9"/>
      <c r="CS527" s="9"/>
      <c r="CT527" s="9"/>
      <c r="CU527" s="9"/>
      <c r="CV527" s="9"/>
      <c r="CW527" s="9"/>
      <c r="CX527" s="9"/>
      <c r="CY527" s="9"/>
      <c r="CZ527" s="9"/>
      <c r="DA527" s="9"/>
      <c r="DB527" s="9"/>
      <c r="DC527" s="9"/>
      <c r="DD527" s="9"/>
      <c r="DE527" s="9"/>
      <c r="DF527" s="9"/>
      <c r="DG527" s="9"/>
      <c r="DH527" s="9"/>
      <c r="DI527" s="9"/>
      <c r="DJ527" s="9"/>
      <c r="DK527" s="9"/>
      <c r="DL527" s="9"/>
      <c r="DM527" s="9"/>
      <c r="DN527" s="9"/>
      <c r="DO527" s="9"/>
      <c r="DP527" s="9"/>
      <c r="DQ527" s="9"/>
      <c r="DR527" s="9"/>
      <c r="DS527" s="9"/>
      <c r="DT527" s="9"/>
      <c r="DU527" s="9"/>
      <c r="DV527" s="9"/>
      <c r="DW527" s="9"/>
      <c r="DX527" s="9"/>
      <c r="DY527" s="9"/>
      <c r="DZ527" s="9"/>
      <c r="EA527" s="9"/>
      <c r="EB527" s="9"/>
      <c r="EC527" s="9"/>
      <c r="ED527" s="9"/>
      <c r="EE527" s="9"/>
      <c r="EF527" s="9"/>
      <c r="EG527" s="9"/>
      <c r="EH527" s="9"/>
      <c r="EI527" s="9"/>
      <c r="EJ527" s="9"/>
      <c r="EK527" s="9"/>
      <c r="EL527" s="9"/>
      <c r="EM527" s="9"/>
      <c r="EN527" s="9"/>
      <c r="EO527" s="9"/>
      <c r="EP527" s="9"/>
      <c r="EQ527" s="9"/>
      <c r="ER527" s="9"/>
      <c r="ES527" s="9"/>
      <c r="ET527" s="9"/>
      <c r="EU527" s="9"/>
      <c r="EV527" s="9"/>
      <c r="EW527" s="9"/>
      <c r="EX527" s="9"/>
      <c r="EY527" s="9"/>
      <c r="EZ527" s="9"/>
      <c r="FA527" s="9"/>
      <c r="FB527" s="9"/>
      <c r="FC527" s="9"/>
      <c r="FD527" s="9"/>
      <c r="FE527" s="9"/>
      <c r="FF527" s="9"/>
      <c r="FG527" s="9"/>
      <c r="FH527" s="9"/>
      <c r="FI527" s="9"/>
      <c r="FJ527" s="9"/>
      <c r="FK527" s="9"/>
      <c r="FL527" s="9"/>
      <c r="FM527" s="9"/>
      <c r="FN527" s="9"/>
      <c r="FO527" s="9"/>
      <c r="FP527" s="9"/>
      <c r="FQ527" s="9"/>
      <c r="FR527" s="9"/>
      <c r="FS527" s="9"/>
      <c r="FT527" s="9"/>
      <c r="FU527" s="9"/>
      <c r="FV527" s="9"/>
      <c r="FW527" s="9"/>
      <c r="FX527" s="9"/>
      <c r="FY527" s="9"/>
      <c r="FZ527" s="9"/>
      <c r="GA527" s="9"/>
      <c r="GB527" s="9"/>
      <c r="GC527" s="9"/>
      <c r="GD527" s="9"/>
      <c r="GE527" s="9"/>
    </row>
    <row r="528" spans="22:187"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  <c r="BU528" s="9"/>
      <c r="BV528" s="9"/>
      <c r="BW528" s="9"/>
      <c r="BX528" s="9"/>
      <c r="BY528" s="9"/>
      <c r="BZ528" s="9"/>
      <c r="CA528" s="9"/>
      <c r="CB528" s="9"/>
      <c r="CC528" s="9"/>
      <c r="CD528" s="9"/>
      <c r="CE528" s="9"/>
      <c r="CF528" s="9"/>
      <c r="CG528" s="9"/>
      <c r="CH528" s="9"/>
      <c r="CI528" s="9"/>
      <c r="CJ528" s="9"/>
      <c r="CK528" s="9"/>
      <c r="CL528" s="9"/>
      <c r="CM528" s="9"/>
      <c r="CN528" s="9"/>
      <c r="CO528" s="9"/>
      <c r="CP528" s="9"/>
      <c r="CQ528" s="9"/>
      <c r="CR528" s="9"/>
      <c r="CS528" s="9"/>
      <c r="CT528" s="9"/>
      <c r="CU528" s="9"/>
      <c r="CV528" s="9"/>
      <c r="CW528" s="9"/>
      <c r="CX528" s="9"/>
      <c r="CY528" s="9"/>
      <c r="CZ528" s="9"/>
      <c r="DA528" s="9"/>
      <c r="DB528" s="9"/>
      <c r="DC528" s="9"/>
      <c r="DD528" s="9"/>
      <c r="DE528" s="9"/>
      <c r="DF528" s="9"/>
      <c r="DG528" s="9"/>
      <c r="DH528" s="9"/>
      <c r="DI528" s="9"/>
      <c r="DJ528" s="9"/>
      <c r="DK528" s="9"/>
      <c r="DL528" s="9"/>
      <c r="DM528" s="9"/>
      <c r="DN528" s="9"/>
      <c r="DO528" s="9"/>
      <c r="DP528" s="9"/>
      <c r="DQ528" s="9"/>
      <c r="DR528" s="9"/>
      <c r="DS528" s="9"/>
      <c r="DT528" s="9"/>
      <c r="DU528" s="9"/>
      <c r="DV528" s="9"/>
      <c r="DW528" s="9"/>
      <c r="DX528" s="9"/>
      <c r="DY528" s="9"/>
      <c r="DZ528" s="9"/>
      <c r="EA528" s="9"/>
      <c r="EB528" s="9"/>
      <c r="EC528" s="9"/>
      <c r="ED528" s="9"/>
      <c r="EE528" s="9"/>
      <c r="EF528" s="9"/>
      <c r="EG528" s="9"/>
      <c r="EH528" s="9"/>
      <c r="EI528" s="9"/>
      <c r="EJ528" s="9"/>
      <c r="EK528" s="9"/>
      <c r="EL528" s="9"/>
      <c r="EM528" s="9"/>
      <c r="EN528" s="9"/>
      <c r="EO528" s="9"/>
      <c r="EP528" s="9"/>
      <c r="EQ528" s="9"/>
      <c r="ER528" s="9"/>
      <c r="ES528" s="9"/>
      <c r="ET528" s="9"/>
      <c r="EU528" s="9"/>
      <c r="EV528" s="9"/>
      <c r="EW528" s="9"/>
      <c r="EX528" s="9"/>
      <c r="EY528" s="9"/>
      <c r="EZ528" s="9"/>
      <c r="FA528" s="9"/>
      <c r="FB528" s="9"/>
      <c r="FC528" s="9"/>
      <c r="FD528" s="9"/>
      <c r="FE528" s="9"/>
      <c r="FF528" s="9"/>
      <c r="FG528" s="9"/>
      <c r="FH528" s="9"/>
      <c r="FI528" s="9"/>
      <c r="FJ528" s="9"/>
      <c r="FK528" s="9"/>
      <c r="FL528" s="9"/>
      <c r="FM528" s="9"/>
      <c r="FN528" s="9"/>
      <c r="FO528" s="9"/>
      <c r="FP528" s="9"/>
      <c r="FQ528" s="9"/>
      <c r="FR528" s="9"/>
      <c r="FS528" s="9"/>
      <c r="FT528" s="9"/>
      <c r="FU528" s="9"/>
      <c r="FV528" s="9"/>
      <c r="FW528" s="9"/>
      <c r="FX528" s="9"/>
      <c r="FY528" s="9"/>
      <c r="FZ528" s="9"/>
      <c r="GA528" s="9"/>
      <c r="GB528" s="9"/>
      <c r="GC528" s="9"/>
      <c r="GD528" s="9"/>
      <c r="GE528" s="9"/>
    </row>
    <row r="529" spans="22:187"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  <c r="BU529" s="9"/>
      <c r="BV529" s="9"/>
      <c r="BW529" s="9"/>
      <c r="BX529" s="9"/>
      <c r="BY529" s="9"/>
      <c r="BZ529" s="9"/>
      <c r="CA529" s="9"/>
      <c r="CB529" s="9"/>
      <c r="CC529" s="9"/>
      <c r="CD529" s="9"/>
      <c r="CE529" s="9"/>
      <c r="CF529" s="9"/>
      <c r="CG529" s="9"/>
      <c r="CH529" s="9"/>
      <c r="CI529" s="9"/>
      <c r="CJ529" s="9"/>
      <c r="CK529" s="9"/>
      <c r="CL529" s="9"/>
      <c r="CM529" s="9"/>
      <c r="CN529" s="9"/>
      <c r="CO529" s="9"/>
      <c r="CP529" s="9"/>
      <c r="CQ529" s="9"/>
      <c r="CR529" s="9"/>
      <c r="CS529" s="9"/>
      <c r="CT529" s="9"/>
      <c r="CU529" s="9"/>
      <c r="CV529" s="9"/>
      <c r="CW529" s="9"/>
      <c r="CX529" s="9"/>
      <c r="CY529" s="9"/>
      <c r="CZ529" s="9"/>
      <c r="DA529" s="9"/>
      <c r="DB529" s="9"/>
      <c r="DC529" s="9"/>
      <c r="DD529" s="9"/>
      <c r="DE529" s="9"/>
      <c r="DF529" s="9"/>
      <c r="DG529" s="9"/>
      <c r="DH529" s="9"/>
      <c r="DI529" s="9"/>
      <c r="DJ529" s="9"/>
      <c r="DK529" s="9"/>
      <c r="DL529" s="9"/>
      <c r="DM529" s="9"/>
      <c r="DN529" s="9"/>
      <c r="DO529" s="9"/>
      <c r="DP529" s="9"/>
      <c r="DQ529" s="9"/>
      <c r="DR529" s="9"/>
      <c r="DS529" s="9"/>
      <c r="DT529" s="9"/>
      <c r="DU529" s="9"/>
      <c r="DV529" s="9"/>
      <c r="DW529" s="9"/>
      <c r="DX529" s="9"/>
      <c r="DY529" s="9"/>
      <c r="DZ529" s="9"/>
      <c r="EA529" s="9"/>
      <c r="EB529" s="9"/>
      <c r="EC529" s="9"/>
      <c r="ED529" s="9"/>
      <c r="EE529" s="9"/>
      <c r="EF529" s="9"/>
      <c r="EG529" s="9"/>
      <c r="EH529" s="9"/>
      <c r="EI529" s="9"/>
      <c r="EJ529" s="9"/>
      <c r="EK529" s="9"/>
      <c r="EL529" s="9"/>
      <c r="EM529" s="9"/>
      <c r="EN529" s="9"/>
      <c r="EO529" s="9"/>
      <c r="EP529" s="9"/>
      <c r="EQ529" s="9"/>
      <c r="ER529" s="9"/>
      <c r="ES529" s="9"/>
      <c r="ET529" s="9"/>
      <c r="EU529" s="9"/>
      <c r="EV529" s="9"/>
      <c r="EW529" s="9"/>
      <c r="EX529" s="9"/>
      <c r="EY529" s="9"/>
      <c r="EZ529" s="9"/>
      <c r="FA529" s="9"/>
      <c r="FB529" s="9"/>
      <c r="FC529" s="9"/>
      <c r="FD529" s="9"/>
      <c r="FE529" s="9"/>
      <c r="FF529" s="9"/>
      <c r="FG529" s="9"/>
      <c r="FH529" s="9"/>
      <c r="FI529" s="9"/>
      <c r="FJ529" s="9"/>
      <c r="FK529" s="9"/>
      <c r="FL529" s="9"/>
      <c r="FM529" s="9"/>
      <c r="FN529" s="9"/>
      <c r="FO529" s="9"/>
      <c r="FP529" s="9"/>
      <c r="FQ529" s="9"/>
      <c r="FR529" s="9"/>
      <c r="FS529" s="9"/>
      <c r="FT529" s="9"/>
      <c r="FU529" s="9"/>
      <c r="FV529" s="9"/>
      <c r="FW529" s="9"/>
      <c r="FX529" s="9"/>
      <c r="FY529" s="9"/>
      <c r="FZ529" s="9"/>
      <c r="GA529" s="9"/>
      <c r="GB529" s="9"/>
      <c r="GC529" s="9"/>
      <c r="GD529" s="9"/>
      <c r="GE529" s="9"/>
    </row>
    <row r="530" spans="22:187"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  <c r="BU530" s="9"/>
      <c r="BV530" s="9"/>
      <c r="BW530" s="9"/>
      <c r="BX530" s="9"/>
      <c r="BY530" s="9"/>
      <c r="BZ530" s="9"/>
      <c r="CA530" s="9"/>
      <c r="CB530" s="9"/>
      <c r="CC530" s="9"/>
      <c r="CD530" s="9"/>
      <c r="CE530" s="9"/>
      <c r="CF530" s="9"/>
      <c r="CG530" s="9"/>
      <c r="CH530" s="9"/>
      <c r="CI530" s="9"/>
      <c r="CJ530" s="9"/>
      <c r="CK530" s="9"/>
      <c r="CL530" s="9"/>
      <c r="CM530" s="9"/>
      <c r="CN530" s="9"/>
      <c r="CO530" s="9"/>
      <c r="CP530" s="9"/>
      <c r="CQ530" s="9"/>
      <c r="CR530" s="9"/>
      <c r="CS530" s="9"/>
      <c r="CT530" s="9"/>
      <c r="CU530" s="9"/>
      <c r="CV530" s="9"/>
      <c r="CW530" s="9"/>
      <c r="CX530" s="9"/>
      <c r="CY530" s="9"/>
      <c r="CZ530" s="9"/>
      <c r="DA530" s="9"/>
      <c r="DB530" s="9"/>
      <c r="DC530" s="9"/>
      <c r="DD530" s="9"/>
      <c r="DE530" s="9"/>
      <c r="DF530" s="9"/>
      <c r="DG530" s="9"/>
      <c r="DH530" s="9"/>
      <c r="DI530" s="9"/>
      <c r="DJ530" s="9"/>
      <c r="DK530" s="9"/>
      <c r="DL530" s="9"/>
      <c r="DM530" s="9"/>
      <c r="DN530" s="9"/>
      <c r="DO530" s="9"/>
      <c r="DP530" s="9"/>
      <c r="DQ530" s="9"/>
      <c r="DR530" s="9"/>
      <c r="DS530" s="9"/>
      <c r="DT530" s="9"/>
      <c r="DU530" s="9"/>
      <c r="DV530" s="9"/>
      <c r="DW530" s="9"/>
      <c r="DX530" s="9"/>
      <c r="DY530" s="9"/>
      <c r="DZ530" s="9"/>
      <c r="EA530" s="9"/>
      <c r="EB530" s="9"/>
      <c r="EC530" s="9"/>
      <c r="ED530" s="9"/>
      <c r="EE530" s="9"/>
      <c r="EF530" s="9"/>
      <c r="EG530" s="9"/>
      <c r="EH530" s="9"/>
      <c r="EI530" s="9"/>
      <c r="EJ530" s="9"/>
      <c r="EK530" s="9"/>
      <c r="EL530" s="9"/>
      <c r="EM530" s="9"/>
      <c r="EN530" s="9"/>
      <c r="EO530" s="9"/>
      <c r="EP530" s="9"/>
      <c r="EQ530" s="9"/>
      <c r="ER530" s="9"/>
      <c r="ES530" s="9"/>
      <c r="ET530" s="9"/>
      <c r="EU530" s="9"/>
      <c r="EV530" s="9"/>
      <c r="EW530" s="9"/>
      <c r="EX530" s="9"/>
      <c r="EY530" s="9"/>
      <c r="EZ530" s="9"/>
      <c r="FA530" s="9"/>
      <c r="FB530" s="9"/>
      <c r="FC530" s="9"/>
      <c r="FD530" s="9"/>
      <c r="FE530" s="9"/>
      <c r="FF530" s="9"/>
      <c r="FG530" s="9"/>
      <c r="FH530" s="9"/>
      <c r="FI530" s="9"/>
      <c r="FJ530" s="9"/>
      <c r="FK530" s="9"/>
      <c r="FL530" s="9"/>
      <c r="FM530" s="9"/>
      <c r="FN530" s="9"/>
      <c r="FO530" s="9"/>
      <c r="FP530" s="9"/>
      <c r="FQ530" s="9"/>
      <c r="FR530" s="9"/>
      <c r="FS530" s="9"/>
      <c r="FT530" s="9"/>
      <c r="FU530" s="9"/>
      <c r="FV530" s="9"/>
      <c r="FW530" s="9"/>
      <c r="FX530" s="9"/>
      <c r="FY530" s="9"/>
      <c r="FZ530" s="9"/>
      <c r="GA530" s="9"/>
      <c r="GB530" s="9"/>
      <c r="GC530" s="9"/>
      <c r="GD530" s="9"/>
      <c r="GE530" s="9"/>
    </row>
    <row r="531" spans="22:187"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  <c r="DF531" s="9"/>
      <c r="DG531" s="9"/>
      <c r="DH531" s="9"/>
      <c r="DI531" s="9"/>
      <c r="DJ531" s="9"/>
      <c r="DK531" s="9"/>
      <c r="DL531" s="9"/>
      <c r="DM531" s="9"/>
      <c r="DN531" s="9"/>
      <c r="DO531" s="9"/>
      <c r="DP531" s="9"/>
      <c r="DQ531" s="9"/>
      <c r="DR531" s="9"/>
      <c r="DS531" s="9"/>
      <c r="DT531" s="9"/>
      <c r="DU531" s="9"/>
      <c r="DV531" s="9"/>
      <c r="DW531" s="9"/>
      <c r="DX531" s="9"/>
      <c r="DY531" s="9"/>
      <c r="DZ531" s="9"/>
      <c r="EA531" s="9"/>
      <c r="EB531" s="9"/>
      <c r="EC531" s="9"/>
      <c r="ED531" s="9"/>
      <c r="EE531" s="9"/>
      <c r="EF531" s="9"/>
      <c r="EG531" s="9"/>
      <c r="EH531" s="9"/>
      <c r="EI531" s="9"/>
      <c r="EJ531" s="9"/>
      <c r="EK531" s="9"/>
      <c r="EL531" s="9"/>
      <c r="EM531" s="9"/>
      <c r="EN531" s="9"/>
      <c r="EO531" s="9"/>
      <c r="EP531" s="9"/>
      <c r="EQ531" s="9"/>
      <c r="ER531" s="9"/>
      <c r="ES531" s="9"/>
      <c r="ET531" s="9"/>
      <c r="EU531" s="9"/>
      <c r="EV531" s="9"/>
      <c r="EW531" s="9"/>
      <c r="EX531" s="9"/>
      <c r="EY531" s="9"/>
      <c r="EZ531" s="9"/>
      <c r="FA531" s="9"/>
      <c r="FB531" s="9"/>
      <c r="FC531" s="9"/>
      <c r="FD531" s="9"/>
      <c r="FE531" s="9"/>
      <c r="FF531" s="9"/>
      <c r="FG531" s="9"/>
      <c r="FH531" s="9"/>
      <c r="FI531" s="9"/>
      <c r="FJ531" s="9"/>
      <c r="FK531" s="9"/>
      <c r="FL531" s="9"/>
      <c r="FM531" s="9"/>
      <c r="FN531" s="9"/>
      <c r="FO531" s="9"/>
      <c r="FP531" s="9"/>
      <c r="FQ531" s="9"/>
      <c r="FR531" s="9"/>
      <c r="FS531" s="9"/>
      <c r="FT531" s="9"/>
      <c r="FU531" s="9"/>
      <c r="FV531" s="9"/>
      <c r="FW531" s="9"/>
      <c r="FX531" s="9"/>
      <c r="FY531" s="9"/>
      <c r="FZ531" s="9"/>
      <c r="GA531" s="9"/>
      <c r="GB531" s="9"/>
      <c r="GC531" s="9"/>
      <c r="GD531" s="9"/>
      <c r="GE531" s="9"/>
    </row>
    <row r="532" spans="22:187"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  <c r="BU532" s="9"/>
      <c r="BV532" s="9"/>
      <c r="BW532" s="9"/>
      <c r="BX532" s="9"/>
      <c r="BY532" s="9"/>
      <c r="BZ532" s="9"/>
      <c r="CA532" s="9"/>
      <c r="CB532" s="9"/>
      <c r="CC532" s="9"/>
      <c r="CD532" s="9"/>
      <c r="CE532" s="9"/>
      <c r="CF532" s="9"/>
      <c r="CG532" s="9"/>
      <c r="CH532" s="9"/>
      <c r="CI532" s="9"/>
      <c r="CJ532" s="9"/>
      <c r="CK532" s="9"/>
      <c r="CL532" s="9"/>
      <c r="CM532" s="9"/>
      <c r="CN532" s="9"/>
      <c r="CO532" s="9"/>
      <c r="CP532" s="9"/>
      <c r="CQ532" s="9"/>
      <c r="CR532" s="9"/>
      <c r="CS532" s="9"/>
      <c r="CT532" s="9"/>
      <c r="CU532" s="9"/>
      <c r="CV532" s="9"/>
      <c r="CW532" s="9"/>
      <c r="CX532" s="9"/>
      <c r="CY532" s="9"/>
      <c r="CZ532" s="9"/>
      <c r="DA532" s="9"/>
      <c r="DB532" s="9"/>
      <c r="DC532" s="9"/>
      <c r="DD532" s="9"/>
      <c r="DE532" s="9"/>
      <c r="DF532" s="9"/>
      <c r="DG532" s="9"/>
      <c r="DH532" s="9"/>
      <c r="DI532" s="9"/>
      <c r="DJ532" s="9"/>
      <c r="DK532" s="9"/>
      <c r="DL532" s="9"/>
      <c r="DM532" s="9"/>
      <c r="DN532" s="9"/>
      <c r="DO532" s="9"/>
      <c r="DP532" s="9"/>
      <c r="DQ532" s="9"/>
      <c r="DR532" s="9"/>
      <c r="DS532" s="9"/>
      <c r="DT532" s="9"/>
      <c r="DU532" s="9"/>
      <c r="DV532" s="9"/>
      <c r="DW532" s="9"/>
      <c r="DX532" s="9"/>
      <c r="DY532" s="9"/>
      <c r="DZ532" s="9"/>
      <c r="EA532" s="9"/>
      <c r="EB532" s="9"/>
      <c r="EC532" s="9"/>
      <c r="ED532" s="9"/>
      <c r="EE532" s="9"/>
      <c r="EF532" s="9"/>
      <c r="EG532" s="9"/>
      <c r="EH532" s="9"/>
      <c r="EI532" s="9"/>
      <c r="EJ532" s="9"/>
      <c r="EK532" s="9"/>
      <c r="EL532" s="9"/>
      <c r="EM532" s="9"/>
      <c r="EN532" s="9"/>
      <c r="EO532" s="9"/>
      <c r="EP532" s="9"/>
      <c r="EQ532" s="9"/>
      <c r="ER532" s="9"/>
      <c r="ES532" s="9"/>
      <c r="ET532" s="9"/>
      <c r="EU532" s="9"/>
      <c r="EV532" s="9"/>
      <c r="EW532" s="9"/>
      <c r="EX532" s="9"/>
      <c r="EY532" s="9"/>
      <c r="EZ532" s="9"/>
      <c r="FA532" s="9"/>
      <c r="FB532" s="9"/>
      <c r="FC532" s="9"/>
      <c r="FD532" s="9"/>
      <c r="FE532" s="9"/>
      <c r="FF532" s="9"/>
      <c r="FG532" s="9"/>
      <c r="FH532" s="9"/>
      <c r="FI532" s="9"/>
      <c r="FJ532" s="9"/>
      <c r="FK532" s="9"/>
      <c r="FL532" s="9"/>
      <c r="FM532" s="9"/>
      <c r="FN532" s="9"/>
      <c r="FO532" s="9"/>
      <c r="FP532" s="9"/>
      <c r="FQ532" s="9"/>
      <c r="FR532" s="9"/>
      <c r="FS532" s="9"/>
      <c r="FT532" s="9"/>
      <c r="FU532" s="9"/>
      <c r="FV532" s="9"/>
      <c r="FW532" s="9"/>
      <c r="FX532" s="9"/>
      <c r="FY532" s="9"/>
      <c r="FZ532" s="9"/>
      <c r="GA532" s="9"/>
      <c r="GB532" s="9"/>
      <c r="GC532" s="9"/>
      <c r="GD532" s="9"/>
      <c r="GE532" s="9"/>
    </row>
    <row r="533" spans="22:187"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  <c r="BT533" s="9"/>
      <c r="BU533" s="9"/>
      <c r="BV533" s="9"/>
      <c r="BW533" s="9"/>
      <c r="BX533" s="9"/>
      <c r="BY533" s="9"/>
      <c r="BZ533" s="9"/>
      <c r="CA533" s="9"/>
      <c r="CB533" s="9"/>
      <c r="CC533" s="9"/>
      <c r="CD533" s="9"/>
      <c r="CE533" s="9"/>
      <c r="CF533" s="9"/>
      <c r="CG533" s="9"/>
      <c r="CH533" s="9"/>
      <c r="CI533" s="9"/>
      <c r="CJ533" s="9"/>
      <c r="CK533" s="9"/>
      <c r="CL533" s="9"/>
      <c r="CM533" s="9"/>
      <c r="CN533" s="9"/>
      <c r="CO533" s="9"/>
      <c r="CP533" s="9"/>
      <c r="CQ533" s="9"/>
      <c r="CR533" s="9"/>
      <c r="CS533" s="9"/>
      <c r="CT533" s="9"/>
      <c r="CU533" s="9"/>
      <c r="CV533" s="9"/>
      <c r="CW533" s="9"/>
      <c r="CX533" s="9"/>
      <c r="CY533" s="9"/>
      <c r="CZ533" s="9"/>
      <c r="DA533" s="9"/>
      <c r="DB533" s="9"/>
      <c r="DC533" s="9"/>
      <c r="DD533" s="9"/>
      <c r="DE533" s="9"/>
      <c r="DF533" s="9"/>
      <c r="DG533" s="9"/>
      <c r="DH533" s="9"/>
      <c r="DI533" s="9"/>
      <c r="DJ533" s="9"/>
      <c r="DK533" s="9"/>
      <c r="DL533" s="9"/>
      <c r="DM533" s="9"/>
      <c r="DN533" s="9"/>
      <c r="DO533" s="9"/>
      <c r="DP533" s="9"/>
      <c r="DQ533" s="9"/>
      <c r="DR533" s="9"/>
      <c r="DS533" s="9"/>
      <c r="DT533" s="9"/>
      <c r="DU533" s="9"/>
      <c r="DV533" s="9"/>
      <c r="DW533" s="9"/>
      <c r="DX533" s="9"/>
      <c r="DY533" s="9"/>
      <c r="DZ533" s="9"/>
      <c r="EA533" s="9"/>
      <c r="EB533" s="9"/>
      <c r="EC533" s="9"/>
      <c r="ED533" s="9"/>
      <c r="EE533" s="9"/>
      <c r="EF533" s="9"/>
      <c r="EG533" s="9"/>
      <c r="EH533" s="9"/>
      <c r="EI533" s="9"/>
      <c r="EJ533" s="9"/>
      <c r="EK533" s="9"/>
      <c r="EL533" s="9"/>
      <c r="EM533" s="9"/>
      <c r="EN533" s="9"/>
      <c r="EO533" s="9"/>
      <c r="EP533" s="9"/>
      <c r="EQ533" s="9"/>
      <c r="ER533" s="9"/>
      <c r="ES533" s="9"/>
      <c r="ET533" s="9"/>
      <c r="EU533" s="9"/>
      <c r="EV533" s="9"/>
      <c r="EW533" s="9"/>
      <c r="EX533" s="9"/>
      <c r="EY533" s="9"/>
      <c r="EZ533" s="9"/>
      <c r="FA533" s="9"/>
      <c r="FB533" s="9"/>
      <c r="FC533" s="9"/>
      <c r="FD533" s="9"/>
      <c r="FE533" s="9"/>
      <c r="FF533" s="9"/>
      <c r="FG533" s="9"/>
      <c r="FH533" s="9"/>
      <c r="FI533" s="9"/>
      <c r="FJ533" s="9"/>
      <c r="FK533" s="9"/>
      <c r="FL533" s="9"/>
      <c r="FM533" s="9"/>
      <c r="FN533" s="9"/>
      <c r="FO533" s="9"/>
      <c r="FP533" s="9"/>
      <c r="FQ533" s="9"/>
      <c r="FR533" s="9"/>
      <c r="FS533" s="9"/>
      <c r="FT533" s="9"/>
      <c r="FU533" s="9"/>
      <c r="FV533" s="9"/>
      <c r="FW533" s="9"/>
      <c r="FX533" s="9"/>
      <c r="FY533" s="9"/>
      <c r="FZ533" s="9"/>
      <c r="GA533" s="9"/>
      <c r="GB533" s="9"/>
      <c r="GC533" s="9"/>
      <c r="GD533" s="9"/>
      <c r="GE533" s="9"/>
    </row>
    <row r="534" spans="22:187"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  <c r="BT534" s="9"/>
      <c r="BU534" s="9"/>
      <c r="BV534" s="9"/>
      <c r="BW534" s="9"/>
      <c r="BX534" s="9"/>
      <c r="BY534" s="9"/>
      <c r="BZ534" s="9"/>
      <c r="CA534" s="9"/>
      <c r="CB534" s="9"/>
      <c r="CC534" s="9"/>
      <c r="CD534" s="9"/>
      <c r="CE534" s="9"/>
      <c r="CF534" s="9"/>
      <c r="CG534" s="9"/>
      <c r="CH534" s="9"/>
      <c r="CI534" s="9"/>
      <c r="CJ534" s="9"/>
      <c r="CK534" s="9"/>
      <c r="CL534" s="9"/>
      <c r="CM534" s="9"/>
      <c r="CN534" s="9"/>
      <c r="CO534" s="9"/>
      <c r="CP534" s="9"/>
      <c r="CQ534" s="9"/>
      <c r="CR534" s="9"/>
      <c r="CS534" s="9"/>
      <c r="CT534" s="9"/>
      <c r="CU534" s="9"/>
      <c r="CV534" s="9"/>
      <c r="CW534" s="9"/>
      <c r="CX534" s="9"/>
      <c r="CY534" s="9"/>
      <c r="CZ534" s="9"/>
      <c r="DA534" s="9"/>
      <c r="DB534" s="9"/>
      <c r="DC534" s="9"/>
      <c r="DD534" s="9"/>
      <c r="DE534" s="9"/>
      <c r="DF534" s="9"/>
      <c r="DG534" s="9"/>
      <c r="DH534" s="9"/>
      <c r="DI534" s="9"/>
      <c r="DJ534" s="9"/>
      <c r="DK534" s="9"/>
      <c r="DL534" s="9"/>
      <c r="DM534" s="9"/>
      <c r="DN534" s="9"/>
      <c r="DO534" s="9"/>
      <c r="DP534" s="9"/>
      <c r="DQ534" s="9"/>
      <c r="DR534" s="9"/>
      <c r="DS534" s="9"/>
      <c r="DT534" s="9"/>
      <c r="DU534" s="9"/>
      <c r="DV534" s="9"/>
      <c r="DW534" s="9"/>
      <c r="DX534" s="9"/>
      <c r="DY534" s="9"/>
      <c r="DZ534" s="9"/>
      <c r="EA534" s="9"/>
      <c r="EB534" s="9"/>
      <c r="EC534" s="9"/>
      <c r="ED534" s="9"/>
      <c r="EE534" s="9"/>
      <c r="EF534" s="9"/>
      <c r="EG534" s="9"/>
      <c r="EH534" s="9"/>
      <c r="EI534" s="9"/>
      <c r="EJ534" s="9"/>
      <c r="EK534" s="9"/>
      <c r="EL534" s="9"/>
      <c r="EM534" s="9"/>
      <c r="EN534" s="9"/>
      <c r="EO534" s="9"/>
      <c r="EP534" s="9"/>
      <c r="EQ534" s="9"/>
      <c r="ER534" s="9"/>
      <c r="ES534" s="9"/>
      <c r="ET534" s="9"/>
      <c r="EU534" s="9"/>
      <c r="EV534" s="9"/>
      <c r="EW534" s="9"/>
      <c r="EX534" s="9"/>
      <c r="EY534" s="9"/>
      <c r="EZ534" s="9"/>
      <c r="FA534" s="9"/>
      <c r="FB534" s="9"/>
      <c r="FC534" s="9"/>
      <c r="FD534" s="9"/>
      <c r="FE534" s="9"/>
      <c r="FF534" s="9"/>
      <c r="FG534" s="9"/>
      <c r="FH534" s="9"/>
      <c r="FI534" s="9"/>
      <c r="FJ534" s="9"/>
      <c r="FK534" s="9"/>
      <c r="FL534" s="9"/>
      <c r="FM534" s="9"/>
      <c r="FN534" s="9"/>
      <c r="FO534" s="9"/>
      <c r="FP534" s="9"/>
      <c r="FQ534" s="9"/>
      <c r="FR534" s="9"/>
      <c r="FS534" s="9"/>
      <c r="FT534" s="9"/>
      <c r="FU534" s="9"/>
      <c r="FV534" s="9"/>
      <c r="FW534" s="9"/>
      <c r="FX534" s="9"/>
      <c r="FY534" s="9"/>
      <c r="FZ534" s="9"/>
      <c r="GA534" s="9"/>
      <c r="GB534" s="9"/>
      <c r="GC534" s="9"/>
      <c r="GD534" s="9"/>
      <c r="GE534" s="9"/>
    </row>
    <row r="535" spans="22:187"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  <c r="BU535" s="9"/>
      <c r="BV535" s="9"/>
      <c r="BW535" s="9"/>
      <c r="BX535" s="9"/>
      <c r="BY535" s="9"/>
      <c r="BZ535" s="9"/>
      <c r="CA535" s="9"/>
      <c r="CB535" s="9"/>
      <c r="CC535" s="9"/>
      <c r="CD535" s="9"/>
      <c r="CE535" s="9"/>
      <c r="CF535" s="9"/>
      <c r="CG535" s="9"/>
      <c r="CH535" s="9"/>
      <c r="CI535" s="9"/>
      <c r="CJ535" s="9"/>
      <c r="CK535" s="9"/>
      <c r="CL535" s="9"/>
      <c r="CM535" s="9"/>
      <c r="CN535" s="9"/>
      <c r="CO535" s="9"/>
      <c r="CP535" s="9"/>
      <c r="CQ535" s="9"/>
      <c r="CR535" s="9"/>
      <c r="CS535" s="9"/>
      <c r="CT535" s="9"/>
      <c r="CU535" s="9"/>
      <c r="CV535" s="9"/>
      <c r="CW535" s="9"/>
      <c r="CX535" s="9"/>
      <c r="CY535" s="9"/>
      <c r="CZ535" s="9"/>
      <c r="DA535" s="9"/>
      <c r="DB535" s="9"/>
      <c r="DC535" s="9"/>
      <c r="DD535" s="9"/>
      <c r="DE535" s="9"/>
      <c r="DF535" s="9"/>
      <c r="DG535" s="9"/>
      <c r="DH535" s="9"/>
      <c r="DI535" s="9"/>
      <c r="DJ535" s="9"/>
      <c r="DK535" s="9"/>
      <c r="DL535" s="9"/>
      <c r="DM535" s="9"/>
      <c r="DN535" s="9"/>
      <c r="DO535" s="9"/>
      <c r="DP535" s="9"/>
      <c r="DQ535" s="9"/>
      <c r="DR535" s="9"/>
      <c r="DS535" s="9"/>
      <c r="DT535" s="9"/>
      <c r="DU535" s="9"/>
      <c r="DV535" s="9"/>
      <c r="DW535" s="9"/>
      <c r="DX535" s="9"/>
      <c r="DY535" s="9"/>
      <c r="DZ535" s="9"/>
      <c r="EA535" s="9"/>
      <c r="EB535" s="9"/>
      <c r="EC535" s="9"/>
      <c r="ED535" s="9"/>
      <c r="EE535" s="9"/>
      <c r="EF535" s="9"/>
      <c r="EG535" s="9"/>
      <c r="EH535" s="9"/>
      <c r="EI535" s="9"/>
      <c r="EJ535" s="9"/>
      <c r="EK535" s="9"/>
      <c r="EL535" s="9"/>
      <c r="EM535" s="9"/>
      <c r="EN535" s="9"/>
      <c r="EO535" s="9"/>
      <c r="EP535" s="9"/>
      <c r="EQ535" s="9"/>
      <c r="ER535" s="9"/>
      <c r="ES535" s="9"/>
      <c r="ET535" s="9"/>
      <c r="EU535" s="9"/>
      <c r="EV535" s="9"/>
      <c r="EW535" s="9"/>
      <c r="EX535" s="9"/>
      <c r="EY535" s="9"/>
      <c r="EZ535" s="9"/>
      <c r="FA535" s="9"/>
      <c r="FB535" s="9"/>
      <c r="FC535" s="9"/>
      <c r="FD535" s="9"/>
      <c r="FE535" s="9"/>
      <c r="FF535" s="9"/>
      <c r="FG535" s="9"/>
      <c r="FH535" s="9"/>
      <c r="FI535" s="9"/>
      <c r="FJ535" s="9"/>
      <c r="FK535" s="9"/>
      <c r="FL535" s="9"/>
      <c r="FM535" s="9"/>
      <c r="FN535" s="9"/>
      <c r="FO535" s="9"/>
      <c r="FP535" s="9"/>
      <c r="FQ535" s="9"/>
      <c r="FR535" s="9"/>
      <c r="FS535" s="9"/>
      <c r="FT535" s="9"/>
      <c r="FU535" s="9"/>
      <c r="FV535" s="9"/>
      <c r="FW535" s="9"/>
      <c r="FX535" s="9"/>
      <c r="FY535" s="9"/>
      <c r="FZ535" s="9"/>
      <c r="GA535" s="9"/>
      <c r="GB535" s="9"/>
      <c r="GC535" s="9"/>
      <c r="GD535" s="9"/>
      <c r="GE535" s="9"/>
    </row>
    <row r="536" spans="22:187"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  <c r="BT536" s="9"/>
      <c r="BU536" s="9"/>
      <c r="BV536" s="9"/>
      <c r="BW536" s="9"/>
      <c r="BX536" s="9"/>
      <c r="BY536" s="9"/>
      <c r="BZ536" s="9"/>
      <c r="CA536" s="9"/>
      <c r="CB536" s="9"/>
      <c r="CC536" s="9"/>
      <c r="CD536" s="9"/>
      <c r="CE536" s="9"/>
      <c r="CF536" s="9"/>
      <c r="CG536" s="9"/>
      <c r="CH536" s="9"/>
      <c r="CI536" s="9"/>
      <c r="CJ536" s="9"/>
      <c r="CK536" s="9"/>
      <c r="CL536" s="9"/>
      <c r="CM536" s="9"/>
      <c r="CN536" s="9"/>
      <c r="CO536" s="9"/>
      <c r="CP536" s="9"/>
      <c r="CQ536" s="9"/>
      <c r="CR536" s="9"/>
      <c r="CS536" s="9"/>
      <c r="CT536" s="9"/>
      <c r="CU536" s="9"/>
      <c r="CV536" s="9"/>
      <c r="CW536" s="9"/>
      <c r="CX536" s="9"/>
      <c r="CY536" s="9"/>
      <c r="CZ536" s="9"/>
      <c r="DA536" s="9"/>
      <c r="DB536" s="9"/>
      <c r="DC536" s="9"/>
      <c r="DD536" s="9"/>
      <c r="DE536" s="9"/>
      <c r="DF536" s="9"/>
      <c r="DG536" s="9"/>
      <c r="DH536" s="9"/>
      <c r="DI536" s="9"/>
      <c r="DJ536" s="9"/>
      <c r="DK536" s="9"/>
      <c r="DL536" s="9"/>
      <c r="DM536" s="9"/>
      <c r="DN536" s="9"/>
      <c r="DO536" s="9"/>
      <c r="DP536" s="9"/>
      <c r="DQ536" s="9"/>
      <c r="DR536" s="9"/>
      <c r="DS536" s="9"/>
      <c r="DT536" s="9"/>
      <c r="DU536" s="9"/>
      <c r="DV536" s="9"/>
      <c r="DW536" s="9"/>
      <c r="DX536" s="9"/>
      <c r="DY536" s="9"/>
      <c r="DZ536" s="9"/>
      <c r="EA536" s="9"/>
      <c r="EB536" s="9"/>
      <c r="EC536" s="9"/>
      <c r="ED536" s="9"/>
      <c r="EE536" s="9"/>
      <c r="EF536" s="9"/>
      <c r="EG536" s="9"/>
      <c r="EH536" s="9"/>
      <c r="EI536" s="9"/>
      <c r="EJ536" s="9"/>
      <c r="EK536" s="9"/>
      <c r="EL536" s="9"/>
      <c r="EM536" s="9"/>
      <c r="EN536" s="9"/>
      <c r="EO536" s="9"/>
      <c r="EP536" s="9"/>
      <c r="EQ536" s="9"/>
      <c r="ER536" s="9"/>
      <c r="ES536" s="9"/>
      <c r="ET536" s="9"/>
      <c r="EU536" s="9"/>
      <c r="EV536" s="9"/>
      <c r="EW536" s="9"/>
      <c r="EX536" s="9"/>
      <c r="EY536" s="9"/>
      <c r="EZ536" s="9"/>
      <c r="FA536" s="9"/>
      <c r="FB536" s="9"/>
      <c r="FC536" s="9"/>
      <c r="FD536" s="9"/>
      <c r="FE536" s="9"/>
      <c r="FF536" s="9"/>
      <c r="FG536" s="9"/>
      <c r="FH536" s="9"/>
      <c r="FI536" s="9"/>
      <c r="FJ536" s="9"/>
      <c r="FK536" s="9"/>
      <c r="FL536" s="9"/>
      <c r="FM536" s="9"/>
      <c r="FN536" s="9"/>
      <c r="FO536" s="9"/>
      <c r="FP536" s="9"/>
      <c r="FQ536" s="9"/>
      <c r="FR536" s="9"/>
      <c r="FS536" s="9"/>
      <c r="FT536" s="9"/>
      <c r="FU536" s="9"/>
      <c r="FV536" s="9"/>
      <c r="FW536" s="9"/>
      <c r="FX536" s="9"/>
      <c r="FY536" s="9"/>
      <c r="FZ536" s="9"/>
      <c r="GA536" s="9"/>
      <c r="GB536" s="9"/>
      <c r="GC536" s="9"/>
      <c r="GD536" s="9"/>
      <c r="GE536" s="9"/>
    </row>
    <row r="537" spans="22:187"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  <c r="BU537" s="9"/>
      <c r="BV537" s="9"/>
      <c r="BW537" s="9"/>
      <c r="BX537" s="9"/>
      <c r="BY537" s="9"/>
      <c r="BZ537" s="9"/>
      <c r="CA537" s="9"/>
      <c r="CB537" s="9"/>
      <c r="CC537" s="9"/>
      <c r="CD537" s="9"/>
      <c r="CE537" s="9"/>
      <c r="CF537" s="9"/>
      <c r="CG537" s="9"/>
      <c r="CH537" s="9"/>
      <c r="CI537" s="9"/>
      <c r="CJ537" s="9"/>
      <c r="CK537" s="9"/>
      <c r="CL537" s="9"/>
      <c r="CM537" s="9"/>
      <c r="CN537" s="9"/>
      <c r="CO537" s="9"/>
      <c r="CP537" s="9"/>
      <c r="CQ537" s="9"/>
      <c r="CR537" s="9"/>
      <c r="CS537" s="9"/>
      <c r="CT537" s="9"/>
      <c r="CU537" s="9"/>
      <c r="CV537" s="9"/>
      <c r="CW537" s="9"/>
      <c r="CX537" s="9"/>
      <c r="CY537" s="9"/>
      <c r="CZ537" s="9"/>
      <c r="DA537" s="9"/>
      <c r="DB537" s="9"/>
      <c r="DC537" s="9"/>
      <c r="DD537" s="9"/>
      <c r="DE537" s="9"/>
      <c r="DF537" s="9"/>
      <c r="DG537" s="9"/>
      <c r="DH537" s="9"/>
      <c r="DI537" s="9"/>
      <c r="DJ537" s="9"/>
      <c r="DK537" s="9"/>
      <c r="DL537" s="9"/>
      <c r="DM537" s="9"/>
      <c r="DN537" s="9"/>
      <c r="DO537" s="9"/>
      <c r="DP537" s="9"/>
      <c r="DQ537" s="9"/>
      <c r="DR537" s="9"/>
      <c r="DS537" s="9"/>
      <c r="DT537" s="9"/>
      <c r="DU537" s="9"/>
      <c r="DV537" s="9"/>
      <c r="DW537" s="9"/>
      <c r="DX537" s="9"/>
      <c r="DY537" s="9"/>
      <c r="DZ537" s="9"/>
      <c r="EA537" s="9"/>
      <c r="EB537" s="9"/>
      <c r="EC537" s="9"/>
      <c r="ED537" s="9"/>
      <c r="EE537" s="9"/>
      <c r="EF537" s="9"/>
      <c r="EG537" s="9"/>
      <c r="EH537" s="9"/>
      <c r="EI537" s="9"/>
      <c r="EJ537" s="9"/>
      <c r="EK537" s="9"/>
      <c r="EL537" s="9"/>
      <c r="EM537" s="9"/>
      <c r="EN537" s="9"/>
      <c r="EO537" s="9"/>
      <c r="EP537" s="9"/>
      <c r="EQ537" s="9"/>
      <c r="ER537" s="9"/>
      <c r="ES537" s="9"/>
      <c r="ET537" s="9"/>
      <c r="EU537" s="9"/>
      <c r="EV537" s="9"/>
      <c r="EW537" s="9"/>
      <c r="EX537" s="9"/>
      <c r="EY537" s="9"/>
      <c r="EZ537" s="9"/>
      <c r="FA537" s="9"/>
      <c r="FB537" s="9"/>
      <c r="FC537" s="9"/>
      <c r="FD537" s="9"/>
      <c r="FE537" s="9"/>
      <c r="FF537" s="9"/>
      <c r="FG537" s="9"/>
      <c r="FH537" s="9"/>
      <c r="FI537" s="9"/>
      <c r="FJ537" s="9"/>
      <c r="FK537" s="9"/>
      <c r="FL537" s="9"/>
      <c r="FM537" s="9"/>
      <c r="FN537" s="9"/>
      <c r="FO537" s="9"/>
      <c r="FP537" s="9"/>
      <c r="FQ537" s="9"/>
      <c r="FR537" s="9"/>
      <c r="FS537" s="9"/>
      <c r="FT537" s="9"/>
      <c r="FU537" s="9"/>
      <c r="FV537" s="9"/>
      <c r="FW537" s="9"/>
      <c r="FX537" s="9"/>
      <c r="FY537" s="9"/>
      <c r="FZ537" s="9"/>
      <c r="GA537" s="9"/>
      <c r="GB537" s="9"/>
      <c r="GC537" s="9"/>
      <c r="GD537" s="9"/>
      <c r="GE537" s="9"/>
    </row>
    <row r="538" spans="22:187"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  <c r="BT538" s="9"/>
      <c r="BU538" s="9"/>
      <c r="BV538" s="9"/>
      <c r="BW538" s="9"/>
      <c r="BX538" s="9"/>
      <c r="BY538" s="9"/>
      <c r="BZ538" s="9"/>
      <c r="CA538" s="9"/>
      <c r="CB538" s="9"/>
      <c r="CC538" s="9"/>
      <c r="CD538" s="9"/>
      <c r="CE538" s="9"/>
      <c r="CF538" s="9"/>
      <c r="CG538" s="9"/>
      <c r="CH538" s="9"/>
      <c r="CI538" s="9"/>
      <c r="CJ538" s="9"/>
      <c r="CK538" s="9"/>
      <c r="CL538" s="9"/>
      <c r="CM538" s="9"/>
      <c r="CN538" s="9"/>
      <c r="CO538" s="9"/>
      <c r="CP538" s="9"/>
      <c r="CQ538" s="9"/>
      <c r="CR538" s="9"/>
      <c r="CS538" s="9"/>
      <c r="CT538" s="9"/>
      <c r="CU538" s="9"/>
      <c r="CV538" s="9"/>
      <c r="CW538" s="9"/>
      <c r="CX538" s="9"/>
      <c r="CY538" s="9"/>
      <c r="CZ538" s="9"/>
      <c r="DA538" s="9"/>
      <c r="DB538" s="9"/>
      <c r="DC538" s="9"/>
      <c r="DD538" s="9"/>
      <c r="DE538" s="9"/>
      <c r="DF538" s="9"/>
      <c r="DG538" s="9"/>
      <c r="DH538" s="9"/>
      <c r="DI538" s="9"/>
      <c r="DJ538" s="9"/>
      <c r="DK538" s="9"/>
      <c r="DL538" s="9"/>
      <c r="DM538" s="9"/>
      <c r="DN538" s="9"/>
      <c r="DO538" s="9"/>
      <c r="DP538" s="9"/>
      <c r="DQ538" s="9"/>
      <c r="DR538" s="9"/>
      <c r="DS538" s="9"/>
      <c r="DT538" s="9"/>
      <c r="DU538" s="9"/>
      <c r="DV538" s="9"/>
      <c r="DW538" s="9"/>
      <c r="DX538" s="9"/>
      <c r="DY538" s="9"/>
      <c r="DZ538" s="9"/>
      <c r="EA538" s="9"/>
      <c r="EB538" s="9"/>
      <c r="EC538" s="9"/>
      <c r="ED538" s="9"/>
      <c r="EE538" s="9"/>
      <c r="EF538" s="9"/>
      <c r="EG538" s="9"/>
      <c r="EH538" s="9"/>
      <c r="EI538" s="9"/>
      <c r="EJ538" s="9"/>
      <c r="EK538" s="9"/>
      <c r="EL538" s="9"/>
      <c r="EM538" s="9"/>
      <c r="EN538" s="9"/>
      <c r="EO538" s="9"/>
      <c r="EP538" s="9"/>
      <c r="EQ538" s="9"/>
      <c r="ER538" s="9"/>
      <c r="ES538" s="9"/>
      <c r="ET538" s="9"/>
      <c r="EU538" s="9"/>
      <c r="EV538" s="9"/>
      <c r="EW538" s="9"/>
      <c r="EX538" s="9"/>
      <c r="EY538" s="9"/>
      <c r="EZ538" s="9"/>
      <c r="FA538" s="9"/>
      <c r="FB538" s="9"/>
      <c r="FC538" s="9"/>
      <c r="FD538" s="9"/>
      <c r="FE538" s="9"/>
      <c r="FF538" s="9"/>
      <c r="FG538" s="9"/>
      <c r="FH538" s="9"/>
      <c r="FI538" s="9"/>
      <c r="FJ538" s="9"/>
      <c r="FK538" s="9"/>
      <c r="FL538" s="9"/>
      <c r="FM538" s="9"/>
      <c r="FN538" s="9"/>
      <c r="FO538" s="9"/>
      <c r="FP538" s="9"/>
      <c r="FQ538" s="9"/>
      <c r="FR538" s="9"/>
      <c r="FS538" s="9"/>
      <c r="FT538" s="9"/>
      <c r="FU538" s="9"/>
      <c r="FV538" s="9"/>
      <c r="FW538" s="9"/>
      <c r="FX538" s="9"/>
      <c r="FY538" s="9"/>
      <c r="FZ538" s="9"/>
      <c r="GA538" s="9"/>
      <c r="GB538" s="9"/>
      <c r="GC538" s="9"/>
      <c r="GD538" s="9"/>
      <c r="GE538" s="9"/>
    </row>
    <row r="539" spans="22:187"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  <c r="BT539" s="9"/>
      <c r="BU539" s="9"/>
      <c r="BV539" s="9"/>
      <c r="BW539" s="9"/>
      <c r="BX539" s="9"/>
      <c r="BY539" s="9"/>
      <c r="BZ539" s="9"/>
      <c r="CA539" s="9"/>
      <c r="CB539" s="9"/>
      <c r="CC539" s="9"/>
      <c r="CD539" s="9"/>
      <c r="CE539" s="9"/>
      <c r="CF539" s="9"/>
      <c r="CG539" s="9"/>
      <c r="CH539" s="9"/>
      <c r="CI539" s="9"/>
      <c r="CJ539" s="9"/>
      <c r="CK539" s="9"/>
      <c r="CL539" s="9"/>
      <c r="CM539" s="9"/>
      <c r="CN539" s="9"/>
      <c r="CO539" s="9"/>
      <c r="CP539" s="9"/>
      <c r="CQ539" s="9"/>
      <c r="CR539" s="9"/>
      <c r="CS539" s="9"/>
      <c r="CT539" s="9"/>
      <c r="CU539" s="9"/>
      <c r="CV539" s="9"/>
      <c r="CW539" s="9"/>
      <c r="CX539" s="9"/>
      <c r="CY539" s="9"/>
      <c r="CZ539" s="9"/>
      <c r="DA539" s="9"/>
      <c r="DB539" s="9"/>
      <c r="DC539" s="9"/>
      <c r="DD539" s="9"/>
      <c r="DE539" s="9"/>
      <c r="DF539" s="9"/>
      <c r="DG539" s="9"/>
      <c r="DH539" s="9"/>
      <c r="DI539" s="9"/>
      <c r="DJ539" s="9"/>
      <c r="DK539" s="9"/>
      <c r="DL539" s="9"/>
      <c r="DM539" s="9"/>
      <c r="DN539" s="9"/>
      <c r="DO539" s="9"/>
      <c r="DP539" s="9"/>
      <c r="DQ539" s="9"/>
      <c r="DR539" s="9"/>
      <c r="DS539" s="9"/>
      <c r="DT539" s="9"/>
      <c r="DU539" s="9"/>
      <c r="DV539" s="9"/>
      <c r="DW539" s="9"/>
      <c r="DX539" s="9"/>
      <c r="DY539" s="9"/>
      <c r="DZ539" s="9"/>
      <c r="EA539" s="9"/>
      <c r="EB539" s="9"/>
      <c r="EC539" s="9"/>
      <c r="ED539" s="9"/>
      <c r="EE539" s="9"/>
      <c r="EF539" s="9"/>
      <c r="EG539" s="9"/>
      <c r="EH539" s="9"/>
      <c r="EI539" s="9"/>
      <c r="EJ539" s="9"/>
      <c r="EK539" s="9"/>
      <c r="EL539" s="9"/>
      <c r="EM539" s="9"/>
      <c r="EN539" s="9"/>
      <c r="EO539" s="9"/>
      <c r="EP539" s="9"/>
      <c r="EQ539" s="9"/>
      <c r="ER539" s="9"/>
      <c r="ES539" s="9"/>
      <c r="ET539" s="9"/>
      <c r="EU539" s="9"/>
      <c r="EV539" s="9"/>
      <c r="EW539" s="9"/>
      <c r="EX539" s="9"/>
      <c r="EY539" s="9"/>
      <c r="EZ539" s="9"/>
      <c r="FA539" s="9"/>
      <c r="FB539" s="9"/>
      <c r="FC539" s="9"/>
      <c r="FD539" s="9"/>
      <c r="FE539" s="9"/>
      <c r="FF539" s="9"/>
      <c r="FG539" s="9"/>
      <c r="FH539" s="9"/>
      <c r="FI539" s="9"/>
      <c r="FJ539" s="9"/>
      <c r="FK539" s="9"/>
      <c r="FL539" s="9"/>
      <c r="FM539" s="9"/>
      <c r="FN539" s="9"/>
      <c r="FO539" s="9"/>
      <c r="FP539" s="9"/>
      <c r="FQ539" s="9"/>
      <c r="FR539" s="9"/>
      <c r="FS539" s="9"/>
      <c r="FT539" s="9"/>
      <c r="FU539" s="9"/>
      <c r="FV539" s="9"/>
      <c r="FW539" s="9"/>
      <c r="FX539" s="9"/>
      <c r="FY539" s="9"/>
      <c r="FZ539" s="9"/>
      <c r="GA539" s="9"/>
      <c r="GB539" s="9"/>
      <c r="GC539" s="9"/>
      <c r="GD539" s="9"/>
      <c r="GE539" s="9"/>
    </row>
    <row r="540" spans="22:187"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  <c r="BT540" s="9"/>
      <c r="BU540" s="9"/>
      <c r="BV540" s="9"/>
      <c r="BW540" s="9"/>
      <c r="BX540" s="9"/>
      <c r="BY540" s="9"/>
      <c r="BZ540" s="9"/>
      <c r="CA540" s="9"/>
      <c r="CB540" s="9"/>
      <c r="CC540" s="9"/>
      <c r="CD540" s="9"/>
      <c r="CE540" s="9"/>
      <c r="CF540" s="9"/>
      <c r="CG540" s="9"/>
      <c r="CH540" s="9"/>
      <c r="CI540" s="9"/>
      <c r="CJ540" s="9"/>
      <c r="CK540" s="9"/>
      <c r="CL540" s="9"/>
      <c r="CM540" s="9"/>
      <c r="CN540" s="9"/>
      <c r="CO540" s="9"/>
      <c r="CP540" s="9"/>
      <c r="CQ540" s="9"/>
      <c r="CR540" s="9"/>
      <c r="CS540" s="9"/>
      <c r="CT540" s="9"/>
      <c r="CU540" s="9"/>
      <c r="CV540" s="9"/>
      <c r="CW540" s="9"/>
      <c r="CX540" s="9"/>
      <c r="CY540" s="9"/>
      <c r="CZ540" s="9"/>
      <c r="DA540" s="9"/>
      <c r="DB540" s="9"/>
      <c r="DC540" s="9"/>
      <c r="DD540" s="9"/>
      <c r="DE540" s="9"/>
      <c r="DF540" s="9"/>
      <c r="DG540" s="9"/>
      <c r="DH540" s="9"/>
      <c r="DI540" s="9"/>
      <c r="DJ540" s="9"/>
      <c r="DK540" s="9"/>
      <c r="DL540" s="9"/>
      <c r="DM540" s="9"/>
      <c r="DN540" s="9"/>
      <c r="DO540" s="9"/>
      <c r="DP540" s="9"/>
      <c r="DQ540" s="9"/>
      <c r="DR540" s="9"/>
      <c r="DS540" s="9"/>
      <c r="DT540" s="9"/>
      <c r="DU540" s="9"/>
      <c r="DV540" s="9"/>
      <c r="DW540" s="9"/>
      <c r="DX540" s="9"/>
      <c r="DY540" s="9"/>
      <c r="DZ540" s="9"/>
      <c r="EA540" s="9"/>
      <c r="EB540" s="9"/>
      <c r="EC540" s="9"/>
      <c r="ED540" s="9"/>
      <c r="EE540" s="9"/>
      <c r="EF540" s="9"/>
      <c r="EG540" s="9"/>
      <c r="EH540" s="9"/>
      <c r="EI540" s="9"/>
      <c r="EJ540" s="9"/>
      <c r="EK540" s="9"/>
      <c r="EL540" s="9"/>
      <c r="EM540" s="9"/>
      <c r="EN540" s="9"/>
      <c r="EO540" s="9"/>
      <c r="EP540" s="9"/>
      <c r="EQ540" s="9"/>
      <c r="ER540" s="9"/>
      <c r="ES540" s="9"/>
      <c r="ET540" s="9"/>
      <c r="EU540" s="9"/>
      <c r="EV540" s="9"/>
      <c r="EW540" s="9"/>
      <c r="EX540" s="9"/>
      <c r="EY540" s="9"/>
      <c r="EZ540" s="9"/>
      <c r="FA540" s="9"/>
      <c r="FB540" s="9"/>
      <c r="FC540" s="9"/>
      <c r="FD540" s="9"/>
      <c r="FE540" s="9"/>
      <c r="FF540" s="9"/>
      <c r="FG540" s="9"/>
      <c r="FH540" s="9"/>
      <c r="FI540" s="9"/>
      <c r="FJ540" s="9"/>
      <c r="FK540" s="9"/>
      <c r="FL540" s="9"/>
      <c r="FM540" s="9"/>
      <c r="FN540" s="9"/>
      <c r="FO540" s="9"/>
      <c r="FP540" s="9"/>
      <c r="FQ540" s="9"/>
      <c r="FR540" s="9"/>
      <c r="FS540" s="9"/>
      <c r="FT540" s="9"/>
      <c r="FU540" s="9"/>
      <c r="FV540" s="9"/>
      <c r="FW540" s="9"/>
      <c r="FX540" s="9"/>
      <c r="FY540" s="9"/>
      <c r="FZ540" s="9"/>
      <c r="GA540" s="9"/>
      <c r="GB540" s="9"/>
      <c r="GC540" s="9"/>
      <c r="GD540" s="9"/>
      <c r="GE540" s="9"/>
    </row>
    <row r="541" spans="22:187"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  <c r="BT541" s="9"/>
      <c r="BU541" s="9"/>
      <c r="BV541" s="9"/>
      <c r="BW541" s="9"/>
      <c r="BX541" s="9"/>
      <c r="BY541" s="9"/>
      <c r="BZ541" s="9"/>
      <c r="CA541" s="9"/>
      <c r="CB541" s="9"/>
      <c r="CC541" s="9"/>
      <c r="CD541" s="9"/>
      <c r="CE541" s="9"/>
      <c r="CF541" s="9"/>
      <c r="CG541" s="9"/>
      <c r="CH541" s="9"/>
      <c r="CI541" s="9"/>
      <c r="CJ541" s="9"/>
      <c r="CK541" s="9"/>
      <c r="CL541" s="9"/>
      <c r="CM541" s="9"/>
      <c r="CN541" s="9"/>
      <c r="CO541" s="9"/>
      <c r="CP541" s="9"/>
      <c r="CQ541" s="9"/>
      <c r="CR541" s="9"/>
      <c r="CS541" s="9"/>
      <c r="CT541" s="9"/>
      <c r="CU541" s="9"/>
      <c r="CV541" s="9"/>
      <c r="CW541" s="9"/>
      <c r="CX541" s="9"/>
      <c r="CY541" s="9"/>
      <c r="CZ541" s="9"/>
      <c r="DA541" s="9"/>
      <c r="DB541" s="9"/>
      <c r="DC541" s="9"/>
      <c r="DD541" s="9"/>
      <c r="DE541" s="9"/>
      <c r="DF541" s="9"/>
      <c r="DG541" s="9"/>
      <c r="DH541" s="9"/>
      <c r="DI541" s="9"/>
      <c r="DJ541" s="9"/>
      <c r="DK541" s="9"/>
      <c r="DL541" s="9"/>
      <c r="DM541" s="9"/>
      <c r="DN541" s="9"/>
      <c r="DO541" s="9"/>
      <c r="DP541" s="9"/>
      <c r="DQ541" s="9"/>
      <c r="DR541" s="9"/>
      <c r="DS541" s="9"/>
      <c r="DT541" s="9"/>
      <c r="DU541" s="9"/>
      <c r="DV541" s="9"/>
      <c r="DW541" s="9"/>
      <c r="DX541" s="9"/>
      <c r="DY541" s="9"/>
      <c r="DZ541" s="9"/>
      <c r="EA541" s="9"/>
      <c r="EB541" s="9"/>
      <c r="EC541" s="9"/>
      <c r="ED541" s="9"/>
      <c r="EE541" s="9"/>
      <c r="EF541" s="9"/>
      <c r="EG541" s="9"/>
      <c r="EH541" s="9"/>
      <c r="EI541" s="9"/>
      <c r="EJ541" s="9"/>
      <c r="EK541" s="9"/>
      <c r="EL541" s="9"/>
      <c r="EM541" s="9"/>
      <c r="EN541" s="9"/>
      <c r="EO541" s="9"/>
      <c r="EP541" s="9"/>
      <c r="EQ541" s="9"/>
      <c r="ER541" s="9"/>
      <c r="ES541" s="9"/>
      <c r="ET541" s="9"/>
      <c r="EU541" s="9"/>
      <c r="EV541" s="9"/>
      <c r="EW541" s="9"/>
      <c r="EX541" s="9"/>
      <c r="EY541" s="9"/>
      <c r="EZ541" s="9"/>
      <c r="FA541" s="9"/>
      <c r="FB541" s="9"/>
      <c r="FC541" s="9"/>
      <c r="FD541" s="9"/>
      <c r="FE541" s="9"/>
      <c r="FF541" s="9"/>
      <c r="FG541" s="9"/>
      <c r="FH541" s="9"/>
      <c r="FI541" s="9"/>
      <c r="FJ541" s="9"/>
      <c r="FK541" s="9"/>
      <c r="FL541" s="9"/>
      <c r="FM541" s="9"/>
      <c r="FN541" s="9"/>
      <c r="FO541" s="9"/>
      <c r="FP541" s="9"/>
      <c r="FQ541" s="9"/>
      <c r="FR541" s="9"/>
      <c r="FS541" s="9"/>
      <c r="FT541" s="9"/>
      <c r="FU541" s="9"/>
      <c r="FV541" s="9"/>
      <c r="FW541" s="9"/>
      <c r="FX541" s="9"/>
      <c r="FY541" s="9"/>
      <c r="FZ541" s="9"/>
      <c r="GA541" s="9"/>
      <c r="GB541" s="9"/>
      <c r="GC541" s="9"/>
      <c r="GD541" s="9"/>
      <c r="GE541" s="9"/>
    </row>
    <row r="542" spans="22:187"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  <c r="BT542" s="9"/>
      <c r="BU542" s="9"/>
      <c r="BV542" s="9"/>
      <c r="BW542" s="9"/>
      <c r="BX542" s="9"/>
      <c r="BY542" s="9"/>
      <c r="BZ542" s="9"/>
      <c r="CA542" s="9"/>
      <c r="CB542" s="9"/>
      <c r="CC542" s="9"/>
      <c r="CD542" s="9"/>
      <c r="CE542" s="9"/>
      <c r="CF542" s="9"/>
      <c r="CG542" s="9"/>
      <c r="CH542" s="9"/>
      <c r="CI542" s="9"/>
      <c r="CJ542" s="9"/>
      <c r="CK542" s="9"/>
      <c r="CL542" s="9"/>
      <c r="CM542" s="9"/>
      <c r="CN542" s="9"/>
      <c r="CO542" s="9"/>
      <c r="CP542" s="9"/>
      <c r="CQ542" s="9"/>
      <c r="CR542" s="9"/>
      <c r="CS542" s="9"/>
      <c r="CT542" s="9"/>
      <c r="CU542" s="9"/>
      <c r="CV542" s="9"/>
      <c r="CW542" s="9"/>
      <c r="CX542" s="9"/>
      <c r="CY542" s="9"/>
      <c r="CZ542" s="9"/>
      <c r="DA542" s="9"/>
      <c r="DB542" s="9"/>
      <c r="DC542" s="9"/>
      <c r="DD542" s="9"/>
      <c r="DE542" s="9"/>
      <c r="DF542" s="9"/>
      <c r="DG542" s="9"/>
      <c r="DH542" s="9"/>
      <c r="DI542" s="9"/>
      <c r="DJ542" s="9"/>
      <c r="DK542" s="9"/>
      <c r="DL542" s="9"/>
      <c r="DM542" s="9"/>
      <c r="DN542" s="9"/>
      <c r="DO542" s="9"/>
      <c r="DP542" s="9"/>
      <c r="DQ542" s="9"/>
      <c r="DR542" s="9"/>
      <c r="DS542" s="9"/>
      <c r="DT542" s="9"/>
      <c r="DU542" s="9"/>
      <c r="DV542" s="9"/>
      <c r="DW542" s="9"/>
      <c r="DX542" s="9"/>
      <c r="DY542" s="9"/>
      <c r="DZ542" s="9"/>
      <c r="EA542" s="9"/>
      <c r="EB542" s="9"/>
      <c r="EC542" s="9"/>
      <c r="ED542" s="9"/>
      <c r="EE542" s="9"/>
      <c r="EF542" s="9"/>
      <c r="EG542" s="9"/>
      <c r="EH542" s="9"/>
      <c r="EI542" s="9"/>
      <c r="EJ542" s="9"/>
      <c r="EK542" s="9"/>
      <c r="EL542" s="9"/>
      <c r="EM542" s="9"/>
      <c r="EN542" s="9"/>
      <c r="EO542" s="9"/>
      <c r="EP542" s="9"/>
      <c r="EQ542" s="9"/>
      <c r="ER542" s="9"/>
      <c r="ES542" s="9"/>
      <c r="ET542" s="9"/>
      <c r="EU542" s="9"/>
      <c r="EV542" s="9"/>
      <c r="EW542" s="9"/>
      <c r="EX542" s="9"/>
      <c r="EY542" s="9"/>
      <c r="EZ542" s="9"/>
      <c r="FA542" s="9"/>
      <c r="FB542" s="9"/>
      <c r="FC542" s="9"/>
      <c r="FD542" s="9"/>
      <c r="FE542" s="9"/>
      <c r="FF542" s="9"/>
      <c r="FG542" s="9"/>
      <c r="FH542" s="9"/>
      <c r="FI542" s="9"/>
      <c r="FJ542" s="9"/>
      <c r="FK542" s="9"/>
      <c r="FL542" s="9"/>
      <c r="FM542" s="9"/>
      <c r="FN542" s="9"/>
      <c r="FO542" s="9"/>
      <c r="FP542" s="9"/>
      <c r="FQ542" s="9"/>
      <c r="FR542" s="9"/>
      <c r="FS542" s="9"/>
      <c r="FT542" s="9"/>
      <c r="FU542" s="9"/>
      <c r="FV542" s="9"/>
      <c r="FW542" s="9"/>
      <c r="FX542" s="9"/>
      <c r="FY542" s="9"/>
      <c r="FZ542" s="9"/>
      <c r="GA542" s="9"/>
      <c r="GB542" s="9"/>
      <c r="GC542" s="9"/>
      <c r="GD542" s="9"/>
      <c r="GE542" s="9"/>
    </row>
    <row r="543" spans="22:187"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  <c r="BT543" s="9"/>
      <c r="BU543" s="9"/>
      <c r="BV543" s="9"/>
      <c r="BW543" s="9"/>
      <c r="BX543" s="9"/>
      <c r="BY543" s="9"/>
      <c r="BZ543" s="9"/>
      <c r="CA543" s="9"/>
      <c r="CB543" s="9"/>
      <c r="CC543" s="9"/>
      <c r="CD543" s="9"/>
      <c r="CE543" s="9"/>
      <c r="CF543" s="9"/>
      <c r="CG543" s="9"/>
      <c r="CH543" s="9"/>
      <c r="CI543" s="9"/>
      <c r="CJ543" s="9"/>
      <c r="CK543" s="9"/>
      <c r="CL543" s="9"/>
      <c r="CM543" s="9"/>
      <c r="CN543" s="9"/>
      <c r="CO543" s="9"/>
      <c r="CP543" s="9"/>
      <c r="CQ543" s="9"/>
      <c r="CR543" s="9"/>
      <c r="CS543" s="9"/>
      <c r="CT543" s="9"/>
      <c r="CU543" s="9"/>
      <c r="CV543" s="9"/>
      <c r="CW543" s="9"/>
      <c r="CX543" s="9"/>
      <c r="CY543" s="9"/>
      <c r="CZ543" s="9"/>
      <c r="DA543" s="9"/>
      <c r="DB543" s="9"/>
      <c r="DC543" s="9"/>
      <c r="DD543" s="9"/>
      <c r="DE543" s="9"/>
      <c r="DF543" s="9"/>
      <c r="DG543" s="9"/>
      <c r="DH543" s="9"/>
      <c r="DI543" s="9"/>
      <c r="DJ543" s="9"/>
      <c r="DK543" s="9"/>
      <c r="DL543" s="9"/>
      <c r="DM543" s="9"/>
      <c r="DN543" s="9"/>
      <c r="DO543" s="9"/>
      <c r="DP543" s="9"/>
      <c r="DQ543" s="9"/>
      <c r="DR543" s="9"/>
      <c r="DS543" s="9"/>
      <c r="DT543" s="9"/>
      <c r="DU543" s="9"/>
      <c r="DV543" s="9"/>
      <c r="DW543" s="9"/>
      <c r="DX543" s="9"/>
      <c r="DY543" s="9"/>
      <c r="DZ543" s="9"/>
      <c r="EA543" s="9"/>
      <c r="EB543" s="9"/>
      <c r="EC543" s="9"/>
      <c r="ED543" s="9"/>
      <c r="EE543" s="9"/>
      <c r="EF543" s="9"/>
      <c r="EG543" s="9"/>
      <c r="EH543" s="9"/>
      <c r="EI543" s="9"/>
      <c r="EJ543" s="9"/>
      <c r="EK543" s="9"/>
      <c r="EL543" s="9"/>
      <c r="EM543" s="9"/>
      <c r="EN543" s="9"/>
      <c r="EO543" s="9"/>
      <c r="EP543" s="9"/>
      <c r="EQ543" s="9"/>
      <c r="ER543" s="9"/>
      <c r="ES543" s="9"/>
      <c r="ET543" s="9"/>
      <c r="EU543" s="9"/>
      <c r="EV543" s="9"/>
      <c r="EW543" s="9"/>
      <c r="EX543" s="9"/>
      <c r="EY543" s="9"/>
      <c r="EZ543" s="9"/>
      <c r="FA543" s="9"/>
      <c r="FB543" s="9"/>
      <c r="FC543" s="9"/>
      <c r="FD543" s="9"/>
      <c r="FE543" s="9"/>
      <c r="FF543" s="9"/>
      <c r="FG543" s="9"/>
      <c r="FH543" s="9"/>
      <c r="FI543" s="9"/>
      <c r="FJ543" s="9"/>
      <c r="FK543" s="9"/>
      <c r="FL543" s="9"/>
      <c r="FM543" s="9"/>
      <c r="FN543" s="9"/>
      <c r="FO543" s="9"/>
      <c r="FP543" s="9"/>
      <c r="FQ543" s="9"/>
      <c r="FR543" s="9"/>
      <c r="FS543" s="9"/>
      <c r="FT543" s="9"/>
      <c r="FU543" s="9"/>
      <c r="FV543" s="9"/>
      <c r="FW543" s="9"/>
      <c r="FX543" s="9"/>
      <c r="FY543" s="9"/>
      <c r="FZ543" s="9"/>
      <c r="GA543" s="9"/>
      <c r="GB543" s="9"/>
      <c r="GC543" s="9"/>
      <c r="GD543" s="9"/>
      <c r="GE543" s="9"/>
    </row>
    <row r="544" spans="22:187"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  <c r="BT544" s="9"/>
      <c r="BU544" s="9"/>
      <c r="BV544" s="9"/>
      <c r="BW544" s="9"/>
      <c r="BX544" s="9"/>
      <c r="BY544" s="9"/>
      <c r="BZ544" s="9"/>
      <c r="CA544" s="9"/>
      <c r="CB544" s="9"/>
      <c r="CC544" s="9"/>
      <c r="CD544" s="9"/>
      <c r="CE544" s="9"/>
      <c r="CF544" s="9"/>
      <c r="CG544" s="9"/>
      <c r="CH544" s="9"/>
      <c r="CI544" s="9"/>
      <c r="CJ544" s="9"/>
      <c r="CK544" s="9"/>
      <c r="CL544" s="9"/>
      <c r="CM544" s="9"/>
      <c r="CN544" s="9"/>
      <c r="CO544" s="9"/>
      <c r="CP544" s="9"/>
      <c r="CQ544" s="9"/>
      <c r="CR544" s="9"/>
      <c r="CS544" s="9"/>
      <c r="CT544" s="9"/>
      <c r="CU544" s="9"/>
      <c r="CV544" s="9"/>
      <c r="CW544" s="9"/>
      <c r="CX544" s="9"/>
      <c r="CY544" s="9"/>
      <c r="CZ544" s="9"/>
      <c r="DA544" s="9"/>
      <c r="DB544" s="9"/>
      <c r="DC544" s="9"/>
      <c r="DD544" s="9"/>
      <c r="DE544" s="9"/>
      <c r="DF544" s="9"/>
      <c r="DG544" s="9"/>
      <c r="DH544" s="9"/>
      <c r="DI544" s="9"/>
      <c r="DJ544" s="9"/>
      <c r="DK544" s="9"/>
      <c r="DL544" s="9"/>
      <c r="DM544" s="9"/>
      <c r="DN544" s="9"/>
      <c r="DO544" s="9"/>
      <c r="DP544" s="9"/>
      <c r="DQ544" s="9"/>
      <c r="DR544" s="9"/>
      <c r="DS544" s="9"/>
      <c r="DT544" s="9"/>
      <c r="DU544" s="9"/>
      <c r="DV544" s="9"/>
      <c r="DW544" s="9"/>
      <c r="DX544" s="9"/>
      <c r="DY544" s="9"/>
      <c r="DZ544" s="9"/>
      <c r="EA544" s="9"/>
      <c r="EB544" s="9"/>
      <c r="EC544" s="9"/>
      <c r="ED544" s="9"/>
      <c r="EE544" s="9"/>
      <c r="EF544" s="9"/>
      <c r="EG544" s="9"/>
      <c r="EH544" s="9"/>
      <c r="EI544" s="9"/>
      <c r="EJ544" s="9"/>
      <c r="EK544" s="9"/>
      <c r="EL544" s="9"/>
      <c r="EM544" s="9"/>
      <c r="EN544" s="9"/>
      <c r="EO544" s="9"/>
      <c r="EP544" s="9"/>
      <c r="EQ544" s="9"/>
      <c r="ER544" s="9"/>
      <c r="ES544" s="9"/>
      <c r="ET544" s="9"/>
      <c r="EU544" s="9"/>
      <c r="EV544" s="9"/>
      <c r="EW544" s="9"/>
      <c r="EX544" s="9"/>
      <c r="EY544" s="9"/>
      <c r="EZ544" s="9"/>
      <c r="FA544" s="9"/>
      <c r="FB544" s="9"/>
      <c r="FC544" s="9"/>
      <c r="FD544" s="9"/>
      <c r="FE544" s="9"/>
      <c r="FF544" s="9"/>
      <c r="FG544" s="9"/>
      <c r="FH544" s="9"/>
      <c r="FI544" s="9"/>
      <c r="FJ544" s="9"/>
      <c r="FK544" s="9"/>
      <c r="FL544" s="9"/>
      <c r="FM544" s="9"/>
      <c r="FN544" s="9"/>
      <c r="FO544" s="9"/>
      <c r="FP544" s="9"/>
      <c r="FQ544" s="9"/>
      <c r="FR544" s="9"/>
      <c r="FS544" s="9"/>
      <c r="FT544" s="9"/>
      <c r="FU544" s="9"/>
      <c r="FV544" s="9"/>
      <c r="FW544" s="9"/>
      <c r="FX544" s="9"/>
      <c r="FY544" s="9"/>
      <c r="FZ544" s="9"/>
      <c r="GA544" s="9"/>
      <c r="GB544" s="9"/>
      <c r="GC544" s="9"/>
      <c r="GD544" s="9"/>
      <c r="GE544" s="9"/>
    </row>
    <row r="545" spans="22:187"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  <c r="BT545" s="9"/>
      <c r="BU545" s="9"/>
      <c r="BV545" s="9"/>
      <c r="BW545" s="9"/>
      <c r="BX545" s="9"/>
      <c r="BY545" s="9"/>
      <c r="BZ545" s="9"/>
      <c r="CA545" s="9"/>
      <c r="CB545" s="9"/>
      <c r="CC545" s="9"/>
      <c r="CD545" s="9"/>
      <c r="CE545" s="9"/>
      <c r="CF545" s="9"/>
      <c r="CG545" s="9"/>
      <c r="CH545" s="9"/>
      <c r="CI545" s="9"/>
      <c r="CJ545" s="9"/>
      <c r="CK545" s="9"/>
      <c r="CL545" s="9"/>
      <c r="CM545" s="9"/>
      <c r="CN545" s="9"/>
      <c r="CO545" s="9"/>
      <c r="CP545" s="9"/>
      <c r="CQ545" s="9"/>
      <c r="CR545" s="9"/>
      <c r="CS545" s="9"/>
      <c r="CT545" s="9"/>
      <c r="CU545" s="9"/>
      <c r="CV545" s="9"/>
      <c r="CW545" s="9"/>
      <c r="CX545" s="9"/>
      <c r="CY545" s="9"/>
      <c r="CZ545" s="9"/>
      <c r="DA545" s="9"/>
      <c r="DB545" s="9"/>
      <c r="DC545" s="9"/>
      <c r="DD545" s="9"/>
      <c r="DE545" s="9"/>
      <c r="DF545" s="9"/>
      <c r="DG545" s="9"/>
      <c r="DH545" s="9"/>
      <c r="DI545" s="9"/>
      <c r="DJ545" s="9"/>
      <c r="DK545" s="9"/>
      <c r="DL545" s="9"/>
      <c r="DM545" s="9"/>
      <c r="DN545" s="9"/>
      <c r="DO545" s="9"/>
      <c r="DP545" s="9"/>
      <c r="DQ545" s="9"/>
      <c r="DR545" s="9"/>
      <c r="DS545" s="9"/>
      <c r="DT545" s="9"/>
      <c r="DU545" s="9"/>
      <c r="DV545" s="9"/>
      <c r="DW545" s="9"/>
      <c r="DX545" s="9"/>
      <c r="DY545" s="9"/>
      <c r="DZ545" s="9"/>
      <c r="EA545" s="9"/>
      <c r="EB545" s="9"/>
      <c r="EC545" s="9"/>
      <c r="ED545" s="9"/>
      <c r="EE545" s="9"/>
      <c r="EF545" s="9"/>
      <c r="EG545" s="9"/>
      <c r="EH545" s="9"/>
      <c r="EI545" s="9"/>
      <c r="EJ545" s="9"/>
      <c r="EK545" s="9"/>
      <c r="EL545" s="9"/>
      <c r="EM545" s="9"/>
      <c r="EN545" s="9"/>
      <c r="EO545" s="9"/>
      <c r="EP545" s="9"/>
      <c r="EQ545" s="9"/>
      <c r="ER545" s="9"/>
      <c r="ES545" s="9"/>
      <c r="ET545" s="9"/>
      <c r="EU545" s="9"/>
      <c r="EV545" s="9"/>
      <c r="EW545" s="9"/>
      <c r="EX545" s="9"/>
      <c r="EY545" s="9"/>
      <c r="EZ545" s="9"/>
      <c r="FA545" s="9"/>
      <c r="FB545" s="9"/>
      <c r="FC545" s="9"/>
      <c r="FD545" s="9"/>
      <c r="FE545" s="9"/>
      <c r="FF545" s="9"/>
      <c r="FG545" s="9"/>
      <c r="FH545" s="9"/>
      <c r="FI545" s="9"/>
      <c r="FJ545" s="9"/>
      <c r="FK545" s="9"/>
      <c r="FL545" s="9"/>
      <c r="FM545" s="9"/>
      <c r="FN545" s="9"/>
      <c r="FO545" s="9"/>
      <c r="FP545" s="9"/>
      <c r="FQ545" s="9"/>
      <c r="FR545" s="9"/>
      <c r="FS545" s="9"/>
      <c r="FT545" s="9"/>
      <c r="FU545" s="9"/>
      <c r="FV545" s="9"/>
      <c r="FW545" s="9"/>
      <c r="FX545" s="9"/>
      <c r="FY545" s="9"/>
      <c r="FZ545" s="9"/>
      <c r="GA545" s="9"/>
      <c r="GB545" s="9"/>
      <c r="GC545" s="9"/>
      <c r="GD545" s="9"/>
      <c r="GE545" s="9"/>
    </row>
    <row r="546" spans="22:187"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9"/>
      <c r="BV546" s="9"/>
      <c r="BW546" s="9"/>
      <c r="BX546" s="9"/>
      <c r="BY546" s="9"/>
      <c r="BZ546" s="9"/>
      <c r="CA546" s="9"/>
      <c r="CB546" s="9"/>
      <c r="CC546" s="9"/>
      <c r="CD546" s="9"/>
      <c r="CE546" s="9"/>
      <c r="CF546" s="9"/>
      <c r="CG546" s="9"/>
      <c r="CH546" s="9"/>
      <c r="CI546" s="9"/>
      <c r="CJ546" s="9"/>
      <c r="CK546" s="9"/>
      <c r="CL546" s="9"/>
      <c r="CM546" s="9"/>
      <c r="CN546" s="9"/>
      <c r="CO546" s="9"/>
      <c r="CP546" s="9"/>
      <c r="CQ546" s="9"/>
      <c r="CR546" s="9"/>
      <c r="CS546" s="9"/>
      <c r="CT546" s="9"/>
      <c r="CU546" s="9"/>
      <c r="CV546" s="9"/>
      <c r="CW546" s="9"/>
      <c r="CX546" s="9"/>
      <c r="CY546" s="9"/>
      <c r="CZ546" s="9"/>
      <c r="DA546" s="9"/>
      <c r="DB546" s="9"/>
      <c r="DC546" s="9"/>
      <c r="DD546" s="9"/>
      <c r="DE546" s="9"/>
      <c r="DF546" s="9"/>
      <c r="DG546" s="9"/>
      <c r="DH546" s="9"/>
      <c r="DI546" s="9"/>
      <c r="DJ546" s="9"/>
      <c r="DK546" s="9"/>
      <c r="DL546" s="9"/>
      <c r="DM546" s="9"/>
      <c r="DN546" s="9"/>
      <c r="DO546" s="9"/>
      <c r="DP546" s="9"/>
      <c r="DQ546" s="9"/>
      <c r="DR546" s="9"/>
      <c r="DS546" s="9"/>
      <c r="DT546" s="9"/>
      <c r="DU546" s="9"/>
      <c r="DV546" s="9"/>
      <c r="DW546" s="9"/>
      <c r="DX546" s="9"/>
      <c r="DY546" s="9"/>
      <c r="DZ546" s="9"/>
      <c r="EA546" s="9"/>
      <c r="EB546" s="9"/>
      <c r="EC546" s="9"/>
      <c r="ED546" s="9"/>
      <c r="EE546" s="9"/>
      <c r="EF546" s="9"/>
      <c r="EG546" s="9"/>
      <c r="EH546" s="9"/>
      <c r="EI546" s="9"/>
      <c r="EJ546" s="9"/>
      <c r="EK546" s="9"/>
      <c r="EL546" s="9"/>
      <c r="EM546" s="9"/>
      <c r="EN546" s="9"/>
      <c r="EO546" s="9"/>
      <c r="EP546" s="9"/>
      <c r="EQ546" s="9"/>
      <c r="ER546" s="9"/>
      <c r="ES546" s="9"/>
      <c r="ET546" s="9"/>
      <c r="EU546" s="9"/>
      <c r="EV546" s="9"/>
      <c r="EW546" s="9"/>
      <c r="EX546" s="9"/>
      <c r="EY546" s="9"/>
      <c r="EZ546" s="9"/>
      <c r="FA546" s="9"/>
      <c r="FB546" s="9"/>
      <c r="FC546" s="9"/>
      <c r="FD546" s="9"/>
      <c r="FE546" s="9"/>
      <c r="FF546" s="9"/>
      <c r="FG546" s="9"/>
      <c r="FH546" s="9"/>
      <c r="FI546" s="9"/>
      <c r="FJ546" s="9"/>
      <c r="FK546" s="9"/>
      <c r="FL546" s="9"/>
      <c r="FM546" s="9"/>
      <c r="FN546" s="9"/>
      <c r="FO546" s="9"/>
      <c r="FP546" s="9"/>
      <c r="FQ546" s="9"/>
      <c r="FR546" s="9"/>
      <c r="FS546" s="9"/>
      <c r="FT546" s="9"/>
      <c r="FU546" s="9"/>
      <c r="FV546" s="9"/>
      <c r="FW546" s="9"/>
      <c r="FX546" s="9"/>
      <c r="FY546" s="9"/>
      <c r="FZ546" s="9"/>
      <c r="GA546" s="9"/>
      <c r="GB546" s="9"/>
      <c r="GC546" s="9"/>
      <c r="GD546" s="9"/>
      <c r="GE546" s="9"/>
    </row>
    <row r="547" spans="22:187"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  <c r="BU547" s="9"/>
      <c r="BV547" s="9"/>
      <c r="BW547" s="9"/>
      <c r="BX547" s="9"/>
      <c r="BY547" s="9"/>
      <c r="BZ547" s="9"/>
      <c r="CA547" s="9"/>
      <c r="CB547" s="9"/>
      <c r="CC547" s="9"/>
      <c r="CD547" s="9"/>
      <c r="CE547" s="9"/>
      <c r="CF547" s="9"/>
      <c r="CG547" s="9"/>
      <c r="CH547" s="9"/>
      <c r="CI547" s="9"/>
      <c r="CJ547" s="9"/>
      <c r="CK547" s="9"/>
      <c r="CL547" s="9"/>
      <c r="CM547" s="9"/>
      <c r="CN547" s="9"/>
      <c r="CO547" s="9"/>
      <c r="CP547" s="9"/>
      <c r="CQ547" s="9"/>
      <c r="CR547" s="9"/>
      <c r="CS547" s="9"/>
      <c r="CT547" s="9"/>
      <c r="CU547" s="9"/>
      <c r="CV547" s="9"/>
      <c r="CW547" s="9"/>
      <c r="CX547" s="9"/>
      <c r="CY547" s="9"/>
      <c r="CZ547" s="9"/>
      <c r="DA547" s="9"/>
      <c r="DB547" s="9"/>
      <c r="DC547" s="9"/>
      <c r="DD547" s="9"/>
      <c r="DE547" s="9"/>
      <c r="DF547" s="9"/>
      <c r="DG547" s="9"/>
      <c r="DH547" s="9"/>
      <c r="DI547" s="9"/>
      <c r="DJ547" s="9"/>
      <c r="DK547" s="9"/>
      <c r="DL547" s="9"/>
      <c r="DM547" s="9"/>
      <c r="DN547" s="9"/>
      <c r="DO547" s="9"/>
      <c r="DP547" s="9"/>
      <c r="DQ547" s="9"/>
      <c r="DR547" s="9"/>
      <c r="DS547" s="9"/>
      <c r="DT547" s="9"/>
      <c r="DU547" s="9"/>
      <c r="DV547" s="9"/>
      <c r="DW547" s="9"/>
      <c r="DX547" s="9"/>
      <c r="DY547" s="9"/>
      <c r="DZ547" s="9"/>
      <c r="EA547" s="9"/>
      <c r="EB547" s="9"/>
      <c r="EC547" s="9"/>
      <c r="ED547" s="9"/>
      <c r="EE547" s="9"/>
      <c r="EF547" s="9"/>
      <c r="EG547" s="9"/>
      <c r="EH547" s="9"/>
      <c r="EI547" s="9"/>
      <c r="EJ547" s="9"/>
      <c r="EK547" s="9"/>
      <c r="EL547" s="9"/>
      <c r="EM547" s="9"/>
      <c r="EN547" s="9"/>
      <c r="EO547" s="9"/>
      <c r="EP547" s="9"/>
      <c r="EQ547" s="9"/>
      <c r="ER547" s="9"/>
      <c r="ES547" s="9"/>
      <c r="ET547" s="9"/>
      <c r="EU547" s="9"/>
      <c r="EV547" s="9"/>
      <c r="EW547" s="9"/>
      <c r="EX547" s="9"/>
      <c r="EY547" s="9"/>
      <c r="EZ547" s="9"/>
      <c r="FA547" s="9"/>
      <c r="FB547" s="9"/>
      <c r="FC547" s="9"/>
      <c r="FD547" s="9"/>
      <c r="FE547" s="9"/>
      <c r="FF547" s="9"/>
      <c r="FG547" s="9"/>
      <c r="FH547" s="9"/>
      <c r="FI547" s="9"/>
      <c r="FJ547" s="9"/>
      <c r="FK547" s="9"/>
      <c r="FL547" s="9"/>
      <c r="FM547" s="9"/>
      <c r="FN547" s="9"/>
      <c r="FO547" s="9"/>
      <c r="FP547" s="9"/>
      <c r="FQ547" s="9"/>
      <c r="FR547" s="9"/>
      <c r="FS547" s="9"/>
      <c r="FT547" s="9"/>
      <c r="FU547" s="9"/>
      <c r="FV547" s="9"/>
      <c r="FW547" s="9"/>
      <c r="FX547" s="9"/>
      <c r="FY547" s="9"/>
      <c r="FZ547" s="9"/>
      <c r="GA547" s="9"/>
      <c r="GB547" s="9"/>
      <c r="GC547" s="9"/>
      <c r="GD547" s="9"/>
      <c r="GE547" s="9"/>
    </row>
    <row r="548" spans="22:187"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  <c r="BT548" s="9"/>
      <c r="BU548" s="9"/>
      <c r="BV548" s="9"/>
      <c r="BW548" s="9"/>
      <c r="BX548" s="9"/>
      <c r="BY548" s="9"/>
      <c r="BZ548" s="9"/>
      <c r="CA548" s="9"/>
      <c r="CB548" s="9"/>
      <c r="CC548" s="9"/>
      <c r="CD548" s="9"/>
      <c r="CE548" s="9"/>
      <c r="CF548" s="9"/>
      <c r="CG548" s="9"/>
      <c r="CH548" s="9"/>
      <c r="CI548" s="9"/>
      <c r="CJ548" s="9"/>
      <c r="CK548" s="9"/>
      <c r="CL548" s="9"/>
      <c r="CM548" s="9"/>
      <c r="CN548" s="9"/>
      <c r="CO548" s="9"/>
      <c r="CP548" s="9"/>
      <c r="CQ548" s="9"/>
      <c r="CR548" s="9"/>
      <c r="CS548" s="9"/>
      <c r="CT548" s="9"/>
      <c r="CU548" s="9"/>
      <c r="CV548" s="9"/>
      <c r="CW548" s="9"/>
      <c r="CX548" s="9"/>
      <c r="CY548" s="9"/>
      <c r="CZ548" s="9"/>
      <c r="DA548" s="9"/>
      <c r="DB548" s="9"/>
      <c r="DC548" s="9"/>
      <c r="DD548" s="9"/>
      <c r="DE548" s="9"/>
      <c r="DF548" s="9"/>
      <c r="DG548" s="9"/>
      <c r="DH548" s="9"/>
      <c r="DI548" s="9"/>
      <c r="DJ548" s="9"/>
      <c r="DK548" s="9"/>
      <c r="DL548" s="9"/>
      <c r="DM548" s="9"/>
      <c r="DN548" s="9"/>
      <c r="DO548" s="9"/>
      <c r="DP548" s="9"/>
      <c r="DQ548" s="9"/>
      <c r="DR548" s="9"/>
      <c r="DS548" s="9"/>
      <c r="DT548" s="9"/>
      <c r="DU548" s="9"/>
      <c r="DV548" s="9"/>
      <c r="DW548" s="9"/>
      <c r="DX548" s="9"/>
      <c r="DY548" s="9"/>
      <c r="DZ548" s="9"/>
      <c r="EA548" s="9"/>
      <c r="EB548" s="9"/>
      <c r="EC548" s="9"/>
      <c r="ED548" s="9"/>
      <c r="EE548" s="9"/>
      <c r="EF548" s="9"/>
      <c r="EG548" s="9"/>
      <c r="EH548" s="9"/>
      <c r="EI548" s="9"/>
      <c r="EJ548" s="9"/>
      <c r="EK548" s="9"/>
      <c r="EL548" s="9"/>
      <c r="EM548" s="9"/>
      <c r="EN548" s="9"/>
      <c r="EO548" s="9"/>
      <c r="EP548" s="9"/>
      <c r="EQ548" s="9"/>
      <c r="ER548" s="9"/>
      <c r="ES548" s="9"/>
      <c r="ET548" s="9"/>
      <c r="EU548" s="9"/>
      <c r="EV548" s="9"/>
      <c r="EW548" s="9"/>
      <c r="EX548" s="9"/>
      <c r="EY548" s="9"/>
      <c r="EZ548" s="9"/>
      <c r="FA548" s="9"/>
      <c r="FB548" s="9"/>
      <c r="FC548" s="9"/>
      <c r="FD548" s="9"/>
      <c r="FE548" s="9"/>
      <c r="FF548" s="9"/>
      <c r="FG548" s="9"/>
      <c r="FH548" s="9"/>
      <c r="FI548" s="9"/>
      <c r="FJ548" s="9"/>
      <c r="FK548" s="9"/>
      <c r="FL548" s="9"/>
      <c r="FM548" s="9"/>
      <c r="FN548" s="9"/>
      <c r="FO548" s="9"/>
      <c r="FP548" s="9"/>
      <c r="FQ548" s="9"/>
      <c r="FR548" s="9"/>
      <c r="FS548" s="9"/>
      <c r="FT548" s="9"/>
      <c r="FU548" s="9"/>
      <c r="FV548" s="9"/>
      <c r="FW548" s="9"/>
      <c r="FX548" s="9"/>
      <c r="FY548" s="9"/>
      <c r="FZ548" s="9"/>
      <c r="GA548" s="9"/>
      <c r="GB548" s="9"/>
      <c r="GC548" s="9"/>
      <c r="GD548" s="9"/>
      <c r="GE548" s="9"/>
    </row>
    <row r="549" spans="22:187"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  <c r="BT549" s="9"/>
      <c r="BU549" s="9"/>
      <c r="BV549" s="9"/>
      <c r="BW549" s="9"/>
      <c r="BX549" s="9"/>
      <c r="BY549" s="9"/>
      <c r="BZ549" s="9"/>
      <c r="CA549" s="9"/>
      <c r="CB549" s="9"/>
      <c r="CC549" s="9"/>
      <c r="CD549" s="9"/>
      <c r="CE549" s="9"/>
      <c r="CF549" s="9"/>
      <c r="CG549" s="9"/>
      <c r="CH549" s="9"/>
      <c r="CI549" s="9"/>
      <c r="CJ549" s="9"/>
      <c r="CK549" s="9"/>
      <c r="CL549" s="9"/>
      <c r="CM549" s="9"/>
      <c r="CN549" s="9"/>
      <c r="CO549" s="9"/>
      <c r="CP549" s="9"/>
      <c r="CQ549" s="9"/>
      <c r="CR549" s="9"/>
      <c r="CS549" s="9"/>
      <c r="CT549" s="9"/>
      <c r="CU549" s="9"/>
      <c r="CV549" s="9"/>
      <c r="CW549" s="9"/>
      <c r="CX549" s="9"/>
      <c r="CY549" s="9"/>
      <c r="CZ549" s="9"/>
      <c r="DA549" s="9"/>
      <c r="DB549" s="9"/>
      <c r="DC549" s="9"/>
      <c r="DD549" s="9"/>
      <c r="DE549" s="9"/>
      <c r="DF549" s="9"/>
      <c r="DG549" s="9"/>
      <c r="DH549" s="9"/>
      <c r="DI549" s="9"/>
      <c r="DJ549" s="9"/>
      <c r="DK549" s="9"/>
      <c r="DL549" s="9"/>
      <c r="DM549" s="9"/>
      <c r="DN549" s="9"/>
      <c r="DO549" s="9"/>
      <c r="DP549" s="9"/>
      <c r="DQ549" s="9"/>
      <c r="DR549" s="9"/>
      <c r="DS549" s="9"/>
      <c r="DT549" s="9"/>
      <c r="DU549" s="9"/>
      <c r="DV549" s="9"/>
      <c r="DW549" s="9"/>
      <c r="DX549" s="9"/>
      <c r="DY549" s="9"/>
      <c r="DZ549" s="9"/>
      <c r="EA549" s="9"/>
      <c r="EB549" s="9"/>
      <c r="EC549" s="9"/>
      <c r="ED549" s="9"/>
      <c r="EE549" s="9"/>
      <c r="EF549" s="9"/>
      <c r="EG549" s="9"/>
      <c r="EH549" s="9"/>
      <c r="EI549" s="9"/>
      <c r="EJ549" s="9"/>
      <c r="EK549" s="9"/>
      <c r="EL549" s="9"/>
      <c r="EM549" s="9"/>
      <c r="EN549" s="9"/>
      <c r="EO549" s="9"/>
      <c r="EP549" s="9"/>
      <c r="EQ549" s="9"/>
      <c r="ER549" s="9"/>
      <c r="ES549" s="9"/>
      <c r="ET549" s="9"/>
      <c r="EU549" s="9"/>
      <c r="EV549" s="9"/>
      <c r="EW549" s="9"/>
      <c r="EX549" s="9"/>
      <c r="EY549" s="9"/>
      <c r="EZ549" s="9"/>
      <c r="FA549" s="9"/>
      <c r="FB549" s="9"/>
      <c r="FC549" s="9"/>
      <c r="FD549" s="9"/>
      <c r="FE549" s="9"/>
      <c r="FF549" s="9"/>
      <c r="FG549" s="9"/>
      <c r="FH549" s="9"/>
      <c r="FI549" s="9"/>
      <c r="FJ549" s="9"/>
      <c r="FK549" s="9"/>
      <c r="FL549" s="9"/>
      <c r="FM549" s="9"/>
      <c r="FN549" s="9"/>
      <c r="FO549" s="9"/>
      <c r="FP549" s="9"/>
      <c r="FQ549" s="9"/>
      <c r="FR549" s="9"/>
      <c r="FS549" s="9"/>
      <c r="FT549" s="9"/>
      <c r="FU549" s="9"/>
      <c r="FV549" s="9"/>
      <c r="FW549" s="9"/>
      <c r="FX549" s="9"/>
      <c r="FY549" s="9"/>
      <c r="FZ549" s="9"/>
      <c r="GA549" s="9"/>
      <c r="GB549" s="9"/>
      <c r="GC549" s="9"/>
      <c r="GD549" s="9"/>
      <c r="GE549" s="9"/>
    </row>
    <row r="550" spans="22:187"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  <c r="BT550" s="9"/>
      <c r="BU550" s="9"/>
      <c r="BV550" s="9"/>
      <c r="BW550" s="9"/>
      <c r="BX550" s="9"/>
      <c r="BY550" s="9"/>
      <c r="BZ550" s="9"/>
      <c r="CA550" s="9"/>
      <c r="CB550" s="9"/>
      <c r="CC550" s="9"/>
      <c r="CD550" s="9"/>
      <c r="CE550" s="9"/>
      <c r="CF550" s="9"/>
      <c r="CG550" s="9"/>
      <c r="CH550" s="9"/>
      <c r="CI550" s="9"/>
      <c r="CJ550" s="9"/>
      <c r="CK550" s="9"/>
      <c r="CL550" s="9"/>
      <c r="CM550" s="9"/>
      <c r="CN550" s="9"/>
      <c r="CO550" s="9"/>
      <c r="CP550" s="9"/>
      <c r="CQ550" s="9"/>
      <c r="CR550" s="9"/>
      <c r="CS550" s="9"/>
      <c r="CT550" s="9"/>
      <c r="CU550" s="9"/>
      <c r="CV550" s="9"/>
      <c r="CW550" s="9"/>
      <c r="CX550" s="9"/>
      <c r="CY550" s="9"/>
      <c r="CZ550" s="9"/>
      <c r="DA550" s="9"/>
      <c r="DB550" s="9"/>
      <c r="DC550" s="9"/>
      <c r="DD550" s="9"/>
      <c r="DE550" s="9"/>
      <c r="DF550" s="9"/>
      <c r="DG550" s="9"/>
      <c r="DH550" s="9"/>
      <c r="DI550" s="9"/>
      <c r="DJ550" s="9"/>
      <c r="DK550" s="9"/>
      <c r="DL550" s="9"/>
      <c r="DM550" s="9"/>
      <c r="DN550" s="9"/>
      <c r="DO550" s="9"/>
      <c r="DP550" s="9"/>
      <c r="DQ550" s="9"/>
      <c r="DR550" s="9"/>
      <c r="DS550" s="9"/>
      <c r="DT550" s="9"/>
      <c r="DU550" s="9"/>
      <c r="DV550" s="9"/>
      <c r="DW550" s="9"/>
      <c r="DX550" s="9"/>
      <c r="DY550" s="9"/>
      <c r="DZ550" s="9"/>
      <c r="EA550" s="9"/>
      <c r="EB550" s="9"/>
      <c r="EC550" s="9"/>
      <c r="ED550" s="9"/>
      <c r="EE550" s="9"/>
      <c r="EF550" s="9"/>
      <c r="EG550" s="9"/>
      <c r="EH550" s="9"/>
      <c r="EI550" s="9"/>
      <c r="EJ550" s="9"/>
      <c r="EK550" s="9"/>
      <c r="EL550" s="9"/>
      <c r="EM550" s="9"/>
      <c r="EN550" s="9"/>
      <c r="EO550" s="9"/>
      <c r="EP550" s="9"/>
      <c r="EQ550" s="9"/>
      <c r="ER550" s="9"/>
      <c r="ES550" s="9"/>
      <c r="ET550" s="9"/>
      <c r="EU550" s="9"/>
      <c r="EV550" s="9"/>
      <c r="EW550" s="9"/>
      <c r="EX550" s="9"/>
      <c r="EY550" s="9"/>
      <c r="EZ550" s="9"/>
      <c r="FA550" s="9"/>
      <c r="FB550" s="9"/>
      <c r="FC550" s="9"/>
      <c r="FD550" s="9"/>
      <c r="FE550" s="9"/>
      <c r="FF550" s="9"/>
      <c r="FG550" s="9"/>
      <c r="FH550" s="9"/>
      <c r="FI550" s="9"/>
      <c r="FJ550" s="9"/>
      <c r="FK550" s="9"/>
      <c r="FL550" s="9"/>
      <c r="FM550" s="9"/>
      <c r="FN550" s="9"/>
      <c r="FO550" s="9"/>
      <c r="FP550" s="9"/>
      <c r="FQ550" s="9"/>
      <c r="FR550" s="9"/>
      <c r="FS550" s="9"/>
      <c r="FT550" s="9"/>
      <c r="FU550" s="9"/>
      <c r="FV550" s="9"/>
      <c r="FW550" s="9"/>
      <c r="FX550" s="9"/>
      <c r="FY550" s="9"/>
      <c r="FZ550" s="9"/>
      <c r="GA550" s="9"/>
      <c r="GB550" s="9"/>
      <c r="GC550" s="9"/>
      <c r="GD550" s="9"/>
      <c r="GE550" s="9"/>
    </row>
    <row r="551" spans="22:187"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  <c r="BT551" s="9"/>
      <c r="BU551" s="9"/>
      <c r="BV551" s="9"/>
      <c r="BW551" s="9"/>
      <c r="BX551" s="9"/>
      <c r="BY551" s="9"/>
      <c r="BZ551" s="9"/>
      <c r="CA551" s="9"/>
      <c r="CB551" s="9"/>
      <c r="CC551" s="9"/>
      <c r="CD551" s="9"/>
      <c r="CE551" s="9"/>
      <c r="CF551" s="9"/>
      <c r="CG551" s="9"/>
      <c r="CH551" s="9"/>
      <c r="CI551" s="9"/>
      <c r="CJ551" s="9"/>
      <c r="CK551" s="9"/>
      <c r="CL551" s="9"/>
      <c r="CM551" s="9"/>
      <c r="CN551" s="9"/>
      <c r="CO551" s="9"/>
      <c r="CP551" s="9"/>
      <c r="CQ551" s="9"/>
      <c r="CR551" s="9"/>
      <c r="CS551" s="9"/>
      <c r="CT551" s="9"/>
      <c r="CU551" s="9"/>
      <c r="CV551" s="9"/>
      <c r="CW551" s="9"/>
      <c r="CX551" s="9"/>
      <c r="CY551" s="9"/>
      <c r="CZ551" s="9"/>
      <c r="DA551" s="9"/>
      <c r="DB551" s="9"/>
      <c r="DC551" s="9"/>
      <c r="DD551" s="9"/>
      <c r="DE551" s="9"/>
      <c r="DF551" s="9"/>
      <c r="DG551" s="9"/>
      <c r="DH551" s="9"/>
      <c r="DI551" s="9"/>
      <c r="DJ551" s="9"/>
      <c r="DK551" s="9"/>
      <c r="DL551" s="9"/>
      <c r="DM551" s="9"/>
      <c r="DN551" s="9"/>
      <c r="DO551" s="9"/>
      <c r="DP551" s="9"/>
      <c r="DQ551" s="9"/>
      <c r="DR551" s="9"/>
      <c r="DS551" s="9"/>
      <c r="DT551" s="9"/>
      <c r="DU551" s="9"/>
      <c r="DV551" s="9"/>
      <c r="DW551" s="9"/>
      <c r="DX551" s="9"/>
      <c r="DY551" s="9"/>
      <c r="DZ551" s="9"/>
      <c r="EA551" s="9"/>
      <c r="EB551" s="9"/>
      <c r="EC551" s="9"/>
      <c r="ED551" s="9"/>
      <c r="EE551" s="9"/>
      <c r="EF551" s="9"/>
      <c r="EG551" s="9"/>
      <c r="EH551" s="9"/>
      <c r="EI551" s="9"/>
      <c r="EJ551" s="9"/>
      <c r="EK551" s="9"/>
      <c r="EL551" s="9"/>
      <c r="EM551" s="9"/>
      <c r="EN551" s="9"/>
      <c r="EO551" s="9"/>
      <c r="EP551" s="9"/>
      <c r="EQ551" s="9"/>
      <c r="ER551" s="9"/>
      <c r="ES551" s="9"/>
      <c r="ET551" s="9"/>
      <c r="EU551" s="9"/>
      <c r="EV551" s="9"/>
      <c r="EW551" s="9"/>
      <c r="EX551" s="9"/>
      <c r="EY551" s="9"/>
      <c r="EZ551" s="9"/>
      <c r="FA551" s="9"/>
      <c r="FB551" s="9"/>
      <c r="FC551" s="9"/>
      <c r="FD551" s="9"/>
      <c r="FE551" s="9"/>
      <c r="FF551" s="9"/>
      <c r="FG551" s="9"/>
      <c r="FH551" s="9"/>
      <c r="FI551" s="9"/>
      <c r="FJ551" s="9"/>
      <c r="FK551" s="9"/>
      <c r="FL551" s="9"/>
      <c r="FM551" s="9"/>
      <c r="FN551" s="9"/>
      <c r="FO551" s="9"/>
      <c r="FP551" s="9"/>
      <c r="FQ551" s="9"/>
      <c r="FR551" s="9"/>
      <c r="FS551" s="9"/>
      <c r="FT551" s="9"/>
      <c r="FU551" s="9"/>
      <c r="FV551" s="9"/>
      <c r="FW551" s="9"/>
      <c r="FX551" s="9"/>
      <c r="FY551" s="9"/>
      <c r="FZ551" s="9"/>
      <c r="GA551" s="9"/>
      <c r="GB551" s="9"/>
      <c r="GC551" s="9"/>
      <c r="GD551" s="9"/>
      <c r="GE551" s="9"/>
    </row>
    <row r="552" spans="22:187"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  <c r="BT552" s="9"/>
      <c r="BU552" s="9"/>
      <c r="BV552" s="9"/>
      <c r="BW552" s="9"/>
      <c r="BX552" s="9"/>
      <c r="BY552" s="9"/>
      <c r="BZ552" s="9"/>
      <c r="CA552" s="9"/>
      <c r="CB552" s="9"/>
      <c r="CC552" s="9"/>
      <c r="CD552" s="9"/>
      <c r="CE552" s="9"/>
      <c r="CF552" s="9"/>
      <c r="CG552" s="9"/>
      <c r="CH552" s="9"/>
      <c r="CI552" s="9"/>
      <c r="CJ552" s="9"/>
      <c r="CK552" s="9"/>
      <c r="CL552" s="9"/>
      <c r="CM552" s="9"/>
      <c r="CN552" s="9"/>
      <c r="CO552" s="9"/>
      <c r="CP552" s="9"/>
      <c r="CQ552" s="9"/>
      <c r="CR552" s="9"/>
      <c r="CS552" s="9"/>
      <c r="CT552" s="9"/>
      <c r="CU552" s="9"/>
      <c r="CV552" s="9"/>
      <c r="CW552" s="9"/>
      <c r="CX552" s="9"/>
      <c r="CY552" s="9"/>
      <c r="CZ552" s="9"/>
      <c r="DA552" s="9"/>
      <c r="DB552" s="9"/>
      <c r="DC552" s="9"/>
      <c r="DD552" s="9"/>
      <c r="DE552" s="9"/>
      <c r="DF552" s="9"/>
      <c r="DG552" s="9"/>
      <c r="DH552" s="9"/>
      <c r="DI552" s="9"/>
      <c r="DJ552" s="9"/>
      <c r="DK552" s="9"/>
      <c r="DL552" s="9"/>
      <c r="DM552" s="9"/>
      <c r="DN552" s="9"/>
      <c r="DO552" s="9"/>
      <c r="DP552" s="9"/>
      <c r="DQ552" s="9"/>
      <c r="DR552" s="9"/>
      <c r="DS552" s="9"/>
      <c r="DT552" s="9"/>
      <c r="DU552" s="9"/>
      <c r="DV552" s="9"/>
      <c r="DW552" s="9"/>
      <c r="DX552" s="9"/>
      <c r="DY552" s="9"/>
      <c r="DZ552" s="9"/>
      <c r="EA552" s="9"/>
      <c r="EB552" s="9"/>
      <c r="EC552" s="9"/>
      <c r="ED552" s="9"/>
      <c r="EE552" s="9"/>
      <c r="EF552" s="9"/>
      <c r="EG552" s="9"/>
      <c r="EH552" s="9"/>
      <c r="EI552" s="9"/>
      <c r="EJ552" s="9"/>
      <c r="EK552" s="9"/>
      <c r="EL552" s="9"/>
      <c r="EM552" s="9"/>
      <c r="EN552" s="9"/>
      <c r="EO552" s="9"/>
      <c r="EP552" s="9"/>
      <c r="EQ552" s="9"/>
      <c r="ER552" s="9"/>
      <c r="ES552" s="9"/>
      <c r="ET552" s="9"/>
      <c r="EU552" s="9"/>
      <c r="EV552" s="9"/>
      <c r="EW552" s="9"/>
      <c r="EX552" s="9"/>
      <c r="EY552" s="9"/>
      <c r="EZ552" s="9"/>
      <c r="FA552" s="9"/>
      <c r="FB552" s="9"/>
      <c r="FC552" s="9"/>
      <c r="FD552" s="9"/>
      <c r="FE552" s="9"/>
      <c r="FF552" s="9"/>
      <c r="FG552" s="9"/>
      <c r="FH552" s="9"/>
      <c r="FI552" s="9"/>
      <c r="FJ552" s="9"/>
      <c r="FK552" s="9"/>
      <c r="FL552" s="9"/>
      <c r="FM552" s="9"/>
      <c r="FN552" s="9"/>
      <c r="FO552" s="9"/>
      <c r="FP552" s="9"/>
      <c r="FQ552" s="9"/>
      <c r="FR552" s="9"/>
      <c r="FS552" s="9"/>
      <c r="FT552" s="9"/>
      <c r="FU552" s="9"/>
      <c r="FV552" s="9"/>
      <c r="FW552" s="9"/>
      <c r="FX552" s="9"/>
      <c r="FY552" s="9"/>
      <c r="FZ552" s="9"/>
      <c r="GA552" s="9"/>
      <c r="GB552" s="9"/>
      <c r="GC552" s="9"/>
      <c r="GD552" s="9"/>
      <c r="GE552" s="9"/>
    </row>
    <row r="553" spans="22:187"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  <c r="BT553" s="9"/>
      <c r="BU553" s="9"/>
      <c r="BV553" s="9"/>
      <c r="BW553" s="9"/>
      <c r="BX553" s="9"/>
      <c r="BY553" s="9"/>
      <c r="BZ553" s="9"/>
      <c r="CA553" s="9"/>
      <c r="CB553" s="9"/>
      <c r="CC553" s="9"/>
      <c r="CD553" s="9"/>
      <c r="CE553" s="9"/>
      <c r="CF553" s="9"/>
      <c r="CG553" s="9"/>
      <c r="CH553" s="9"/>
      <c r="CI553" s="9"/>
      <c r="CJ553" s="9"/>
      <c r="CK553" s="9"/>
      <c r="CL553" s="9"/>
      <c r="CM553" s="9"/>
      <c r="CN553" s="9"/>
      <c r="CO553" s="9"/>
      <c r="CP553" s="9"/>
      <c r="CQ553" s="9"/>
      <c r="CR553" s="9"/>
      <c r="CS553" s="9"/>
      <c r="CT553" s="9"/>
      <c r="CU553" s="9"/>
      <c r="CV553" s="9"/>
      <c r="CW553" s="9"/>
      <c r="CX553" s="9"/>
      <c r="CY553" s="9"/>
      <c r="CZ553" s="9"/>
      <c r="DA553" s="9"/>
      <c r="DB553" s="9"/>
      <c r="DC553" s="9"/>
      <c r="DD553" s="9"/>
      <c r="DE553" s="9"/>
      <c r="DF553" s="9"/>
      <c r="DG553" s="9"/>
      <c r="DH553" s="9"/>
      <c r="DI553" s="9"/>
      <c r="DJ553" s="9"/>
      <c r="DK553" s="9"/>
      <c r="DL553" s="9"/>
      <c r="DM553" s="9"/>
      <c r="DN553" s="9"/>
      <c r="DO553" s="9"/>
      <c r="DP553" s="9"/>
      <c r="DQ553" s="9"/>
      <c r="DR553" s="9"/>
      <c r="DS553" s="9"/>
      <c r="DT553" s="9"/>
      <c r="DU553" s="9"/>
      <c r="DV553" s="9"/>
      <c r="DW553" s="9"/>
      <c r="DX553" s="9"/>
      <c r="DY553" s="9"/>
      <c r="DZ553" s="9"/>
      <c r="EA553" s="9"/>
      <c r="EB553" s="9"/>
      <c r="EC553" s="9"/>
      <c r="ED553" s="9"/>
      <c r="EE553" s="9"/>
      <c r="EF553" s="9"/>
      <c r="EG553" s="9"/>
      <c r="EH553" s="9"/>
      <c r="EI553" s="9"/>
      <c r="EJ553" s="9"/>
      <c r="EK553" s="9"/>
      <c r="EL553" s="9"/>
      <c r="EM553" s="9"/>
      <c r="EN553" s="9"/>
      <c r="EO553" s="9"/>
      <c r="EP553" s="9"/>
      <c r="EQ553" s="9"/>
      <c r="ER553" s="9"/>
      <c r="ES553" s="9"/>
      <c r="ET553" s="9"/>
      <c r="EU553" s="9"/>
      <c r="EV553" s="9"/>
      <c r="EW553" s="9"/>
      <c r="EX553" s="9"/>
      <c r="EY553" s="9"/>
      <c r="EZ553" s="9"/>
      <c r="FA553" s="9"/>
      <c r="FB553" s="9"/>
      <c r="FC553" s="9"/>
      <c r="FD553" s="9"/>
      <c r="FE553" s="9"/>
      <c r="FF553" s="9"/>
      <c r="FG553" s="9"/>
      <c r="FH553" s="9"/>
      <c r="FI553" s="9"/>
      <c r="FJ553" s="9"/>
      <c r="FK553" s="9"/>
      <c r="FL553" s="9"/>
      <c r="FM553" s="9"/>
      <c r="FN553" s="9"/>
      <c r="FO553" s="9"/>
      <c r="FP553" s="9"/>
      <c r="FQ553" s="9"/>
      <c r="FR553" s="9"/>
      <c r="FS553" s="9"/>
      <c r="FT553" s="9"/>
      <c r="FU553" s="9"/>
      <c r="FV553" s="9"/>
      <c r="FW553" s="9"/>
      <c r="FX553" s="9"/>
      <c r="FY553" s="9"/>
      <c r="FZ553" s="9"/>
      <c r="GA553" s="9"/>
      <c r="GB553" s="9"/>
      <c r="GC553" s="9"/>
      <c r="GD553" s="9"/>
      <c r="GE553" s="9"/>
    </row>
    <row r="554" spans="22:187"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  <c r="BT554" s="9"/>
      <c r="BU554" s="9"/>
      <c r="BV554" s="9"/>
      <c r="BW554" s="9"/>
      <c r="BX554" s="9"/>
      <c r="BY554" s="9"/>
      <c r="BZ554" s="9"/>
      <c r="CA554" s="9"/>
      <c r="CB554" s="9"/>
      <c r="CC554" s="9"/>
      <c r="CD554" s="9"/>
      <c r="CE554" s="9"/>
      <c r="CF554" s="9"/>
      <c r="CG554" s="9"/>
      <c r="CH554" s="9"/>
      <c r="CI554" s="9"/>
      <c r="CJ554" s="9"/>
      <c r="CK554" s="9"/>
      <c r="CL554" s="9"/>
      <c r="CM554" s="9"/>
      <c r="CN554" s="9"/>
      <c r="CO554" s="9"/>
      <c r="CP554" s="9"/>
      <c r="CQ554" s="9"/>
      <c r="CR554" s="9"/>
      <c r="CS554" s="9"/>
      <c r="CT554" s="9"/>
      <c r="CU554" s="9"/>
      <c r="CV554" s="9"/>
      <c r="CW554" s="9"/>
      <c r="CX554" s="9"/>
      <c r="CY554" s="9"/>
      <c r="CZ554" s="9"/>
      <c r="DA554" s="9"/>
      <c r="DB554" s="9"/>
      <c r="DC554" s="9"/>
      <c r="DD554" s="9"/>
      <c r="DE554" s="9"/>
      <c r="DF554" s="9"/>
      <c r="DG554" s="9"/>
      <c r="DH554" s="9"/>
      <c r="DI554" s="9"/>
      <c r="DJ554" s="9"/>
      <c r="DK554" s="9"/>
      <c r="DL554" s="9"/>
      <c r="DM554" s="9"/>
      <c r="DN554" s="9"/>
      <c r="DO554" s="9"/>
      <c r="DP554" s="9"/>
      <c r="DQ554" s="9"/>
      <c r="DR554" s="9"/>
      <c r="DS554" s="9"/>
      <c r="DT554" s="9"/>
      <c r="DU554" s="9"/>
      <c r="DV554" s="9"/>
      <c r="DW554" s="9"/>
      <c r="DX554" s="9"/>
      <c r="DY554" s="9"/>
      <c r="DZ554" s="9"/>
      <c r="EA554" s="9"/>
      <c r="EB554" s="9"/>
      <c r="EC554" s="9"/>
      <c r="ED554" s="9"/>
      <c r="EE554" s="9"/>
      <c r="EF554" s="9"/>
      <c r="EG554" s="9"/>
      <c r="EH554" s="9"/>
      <c r="EI554" s="9"/>
      <c r="EJ554" s="9"/>
      <c r="EK554" s="9"/>
      <c r="EL554" s="9"/>
      <c r="EM554" s="9"/>
      <c r="EN554" s="9"/>
      <c r="EO554" s="9"/>
      <c r="EP554" s="9"/>
      <c r="EQ554" s="9"/>
      <c r="ER554" s="9"/>
      <c r="ES554" s="9"/>
      <c r="ET554" s="9"/>
      <c r="EU554" s="9"/>
      <c r="EV554" s="9"/>
      <c r="EW554" s="9"/>
      <c r="EX554" s="9"/>
      <c r="EY554" s="9"/>
      <c r="EZ554" s="9"/>
      <c r="FA554" s="9"/>
      <c r="FB554" s="9"/>
      <c r="FC554" s="9"/>
      <c r="FD554" s="9"/>
      <c r="FE554" s="9"/>
      <c r="FF554" s="9"/>
      <c r="FG554" s="9"/>
      <c r="FH554" s="9"/>
      <c r="FI554" s="9"/>
      <c r="FJ554" s="9"/>
      <c r="FK554" s="9"/>
      <c r="FL554" s="9"/>
      <c r="FM554" s="9"/>
      <c r="FN554" s="9"/>
      <c r="FO554" s="9"/>
      <c r="FP554" s="9"/>
      <c r="FQ554" s="9"/>
      <c r="FR554" s="9"/>
      <c r="FS554" s="9"/>
      <c r="FT554" s="9"/>
      <c r="FU554" s="9"/>
      <c r="FV554" s="9"/>
      <c r="FW554" s="9"/>
      <c r="FX554" s="9"/>
      <c r="FY554" s="9"/>
      <c r="FZ554" s="9"/>
      <c r="GA554" s="9"/>
      <c r="GB554" s="9"/>
      <c r="GC554" s="9"/>
      <c r="GD554" s="9"/>
      <c r="GE554" s="9"/>
    </row>
    <row r="555" spans="22:187"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  <c r="BT555" s="9"/>
      <c r="BU555" s="9"/>
      <c r="BV555" s="9"/>
      <c r="BW555" s="9"/>
      <c r="BX555" s="9"/>
      <c r="BY555" s="9"/>
      <c r="BZ555" s="9"/>
      <c r="CA555" s="9"/>
      <c r="CB555" s="9"/>
      <c r="CC555" s="9"/>
      <c r="CD555" s="9"/>
      <c r="CE555" s="9"/>
      <c r="CF555" s="9"/>
      <c r="CG555" s="9"/>
      <c r="CH555" s="9"/>
      <c r="CI555" s="9"/>
      <c r="CJ555" s="9"/>
      <c r="CK555" s="9"/>
      <c r="CL555" s="9"/>
      <c r="CM555" s="9"/>
      <c r="CN555" s="9"/>
      <c r="CO555" s="9"/>
      <c r="CP555" s="9"/>
      <c r="CQ555" s="9"/>
      <c r="CR555" s="9"/>
      <c r="CS555" s="9"/>
      <c r="CT555" s="9"/>
      <c r="CU555" s="9"/>
      <c r="CV555" s="9"/>
      <c r="CW555" s="9"/>
      <c r="CX555" s="9"/>
      <c r="CY555" s="9"/>
      <c r="CZ555" s="9"/>
      <c r="DA555" s="9"/>
      <c r="DB555" s="9"/>
      <c r="DC555" s="9"/>
      <c r="DD555" s="9"/>
      <c r="DE555" s="9"/>
      <c r="DF555" s="9"/>
      <c r="DG555" s="9"/>
      <c r="DH555" s="9"/>
      <c r="DI555" s="9"/>
      <c r="DJ555" s="9"/>
      <c r="DK555" s="9"/>
      <c r="DL555" s="9"/>
      <c r="DM555" s="9"/>
      <c r="DN555" s="9"/>
      <c r="DO555" s="9"/>
      <c r="DP555" s="9"/>
      <c r="DQ555" s="9"/>
      <c r="DR555" s="9"/>
      <c r="DS555" s="9"/>
      <c r="DT555" s="9"/>
      <c r="DU555" s="9"/>
      <c r="DV555" s="9"/>
      <c r="DW555" s="9"/>
      <c r="DX555" s="9"/>
      <c r="DY555" s="9"/>
      <c r="DZ555" s="9"/>
      <c r="EA555" s="9"/>
      <c r="EB555" s="9"/>
      <c r="EC555" s="9"/>
      <c r="ED555" s="9"/>
      <c r="EE555" s="9"/>
      <c r="EF555" s="9"/>
      <c r="EG555" s="9"/>
      <c r="EH555" s="9"/>
      <c r="EI555" s="9"/>
      <c r="EJ555" s="9"/>
      <c r="EK555" s="9"/>
      <c r="EL555" s="9"/>
      <c r="EM555" s="9"/>
      <c r="EN555" s="9"/>
      <c r="EO555" s="9"/>
      <c r="EP555" s="9"/>
      <c r="EQ555" s="9"/>
      <c r="ER555" s="9"/>
      <c r="ES555" s="9"/>
      <c r="ET555" s="9"/>
      <c r="EU555" s="9"/>
      <c r="EV555" s="9"/>
      <c r="EW555" s="9"/>
      <c r="EX555" s="9"/>
      <c r="EY555" s="9"/>
      <c r="EZ555" s="9"/>
      <c r="FA555" s="9"/>
      <c r="FB555" s="9"/>
      <c r="FC555" s="9"/>
      <c r="FD555" s="9"/>
      <c r="FE555" s="9"/>
      <c r="FF555" s="9"/>
      <c r="FG555" s="9"/>
      <c r="FH555" s="9"/>
      <c r="FI555" s="9"/>
      <c r="FJ555" s="9"/>
      <c r="FK555" s="9"/>
      <c r="FL555" s="9"/>
      <c r="FM555" s="9"/>
      <c r="FN555" s="9"/>
      <c r="FO555" s="9"/>
      <c r="FP555" s="9"/>
      <c r="FQ555" s="9"/>
      <c r="FR555" s="9"/>
      <c r="FS555" s="9"/>
      <c r="FT555" s="9"/>
      <c r="FU555" s="9"/>
      <c r="FV555" s="9"/>
      <c r="FW555" s="9"/>
      <c r="FX555" s="9"/>
      <c r="FY555" s="9"/>
      <c r="FZ555" s="9"/>
      <c r="GA555" s="9"/>
      <c r="GB555" s="9"/>
      <c r="GC555" s="9"/>
      <c r="GD555" s="9"/>
      <c r="GE555" s="9"/>
    </row>
    <row r="556" spans="22:187"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  <c r="BT556" s="9"/>
      <c r="BU556" s="9"/>
      <c r="BV556" s="9"/>
      <c r="BW556" s="9"/>
      <c r="BX556" s="9"/>
      <c r="BY556" s="9"/>
      <c r="BZ556" s="9"/>
      <c r="CA556" s="9"/>
      <c r="CB556" s="9"/>
      <c r="CC556" s="9"/>
      <c r="CD556" s="9"/>
      <c r="CE556" s="9"/>
      <c r="CF556" s="9"/>
      <c r="CG556" s="9"/>
      <c r="CH556" s="9"/>
      <c r="CI556" s="9"/>
      <c r="CJ556" s="9"/>
      <c r="CK556" s="9"/>
      <c r="CL556" s="9"/>
      <c r="CM556" s="9"/>
      <c r="CN556" s="9"/>
      <c r="CO556" s="9"/>
      <c r="CP556" s="9"/>
      <c r="CQ556" s="9"/>
      <c r="CR556" s="9"/>
      <c r="CS556" s="9"/>
      <c r="CT556" s="9"/>
      <c r="CU556" s="9"/>
      <c r="CV556" s="9"/>
      <c r="CW556" s="9"/>
      <c r="CX556" s="9"/>
      <c r="CY556" s="9"/>
      <c r="CZ556" s="9"/>
      <c r="DA556" s="9"/>
      <c r="DB556" s="9"/>
      <c r="DC556" s="9"/>
      <c r="DD556" s="9"/>
      <c r="DE556" s="9"/>
      <c r="DF556" s="9"/>
      <c r="DG556" s="9"/>
      <c r="DH556" s="9"/>
      <c r="DI556" s="9"/>
      <c r="DJ556" s="9"/>
      <c r="DK556" s="9"/>
      <c r="DL556" s="9"/>
      <c r="DM556" s="9"/>
      <c r="DN556" s="9"/>
      <c r="DO556" s="9"/>
      <c r="DP556" s="9"/>
      <c r="DQ556" s="9"/>
      <c r="DR556" s="9"/>
      <c r="DS556" s="9"/>
      <c r="DT556" s="9"/>
      <c r="DU556" s="9"/>
      <c r="DV556" s="9"/>
      <c r="DW556" s="9"/>
      <c r="DX556" s="9"/>
      <c r="DY556" s="9"/>
      <c r="DZ556" s="9"/>
      <c r="EA556" s="9"/>
      <c r="EB556" s="9"/>
      <c r="EC556" s="9"/>
      <c r="ED556" s="9"/>
      <c r="EE556" s="9"/>
      <c r="EF556" s="9"/>
      <c r="EG556" s="9"/>
      <c r="EH556" s="9"/>
      <c r="EI556" s="9"/>
      <c r="EJ556" s="9"/>
      <c r="EK556" s="9"/>
      <c r="EL556" s="9"/>
      <c r="EM556" s="9"/>
      <c r="EN556" s="9"/>
      <c r="EO556" s="9"/>
      <c r="EP556" s="9"/>
      <c r="EQ556" s="9"/>
      <c r="ER556" s="9"/>
      <c r="ES556" s="9"/>
      <c r="ET556" s="9"/>
      <c r="EU556" s="9"/>
      <c r="EV556" s="9"/>
      <c r="EW556" s="9"/>
      <c r="EX556" s="9"/>
      <c r="EY556" s="9"/>
      <c r="EZ556" s="9"/>
      <c r="FA556" s="9"/>
      <c r="FB556" s="9"/>
      <c r="FC556" s="9"/>
      <c r="FD556" s="9"/>
      <c r="FE556" s="9"/>
      <c r="FF556" s="9"/>
      <c r="FG556" s="9"/>
      <c r="FH556" s="9"/>
      <c r="FI556" s="9"/>
      <c r="FJ556" s="9"/>
      <c r="FK556" s="9"/>
      <c r="FL556" s="9"/>
      <c r="FM556" s="9"/>
      <c r="FN556" s="9"/>
      <c r="FO556" s="9"/>
      <c r="FP556" s="9"/>
      <c r="FQ556" s="9"/>
      <c r="FR556" s="9"/>
      <c r="FS556" s="9"/>
      <c r="FT556" s="9"/>
      <c r="FU556" s="9"/>
      <c r="FV556" s="9"/>
      <c r="FW556" s="9"/>
      <c r="FX556" s="9"/>
      <c r="FY556" s="9"/>
      <c r="FZ556" s="9"/>
      <c r="GA556" s="9"/>
      <c r="GB556" s="9"/>
      <c r="GC556" s="9"/>
      <c r="GD556" s="9"/>
      <c r="GE556" s="9"/>
    </row>
    <row r="557" spans="22:187"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  <c r="BT557" s="9"/>
      <c r="BU557" s="9"/>
      <c r="BV557" s="9"/>
      <c r="BW557" s="9"/>
      <c r="BX557" s="9"/>
      <c r="BY557" s="9"/>
      <c r="BZ557" s="9"/>
      <c r="CA557" s="9"/>
      <c r="CB557" s="9"/>
      <c r="CC557" s="9"/>
      <c r="CD557" s="9"/>
      <c r="CE557" s="9"/>
      <c r="CF557" s="9"/>
      <c r="CG557" s="9"/>
      <c r="CH557" s="9"/>
      <c r="CI557" s="9"/>
      <c r="CJ557" s="9"/>
      <c r="CK557" s="9"/>
      <c r="CL557" s="9"/>
      <c r="CM557" s="9"/>
      <c r="CN557" s="9"/>
      <c r="CO557" s="9"/>
      <c r="CP557" s="9"/>
      <c r="CQ557" s="9"/>
      <c r="CR557" s="9"/>
      <c r="CS557" s="9"/>
      <c r="CT557" s="9"/>
      <c r="CU557" s="9"/>
      <c r="CV557" s="9"/>
      <c r="CW557" s="9"/>
      <c r="CX557" s="9"/>
      <c r="CY557" s="9"/>
      <c r="CZ557" s="9"/>
      <c r="DA557" s="9"/>
      <c r="DB557" s="9"/>
      <c r="DC557" s="9"/>
      <c r="DD557" s="9"/>
      <c r="DE557" s="9"/>
      <c r="DF557" s="9"/>
      <c r="DG557" s="9"/>
      <c r="DH557" s="9"/>
      <c r="DI557" s="9"/>
      <c r="DJ557" s="9"/>
      <c r="DK557" s="9"/>
      <c r="DL557" s="9"/>
      <c r="DM557" s="9"/>
      <c r="DN557" s="9"/>
      <c r="DO557" s="9"/>
      <c r="DP557" s="9"/>
      <c r="DQ557" s="9"/>
      <c r="DR557" s="9"/>
      <c r="DS557" s="9"/>
      <c r="DT557" s="9"/>
      <c r="DU557" s="9"/>
      <c r="DV557" s="9"/>
      <c r="DW557" s="9"/>
      <c r="DX557" s="9"/>
      <c r="DY557" s="9"/>
      <c r="DZ557" s="9"/>
      <c r="EA557" s="9"/>
      <c r="EB557" s="9"/>
      <c r="EC557" s="9"/>
      <c r="ED557" s="9"/>
      <c r="EE557" s="9"/>
      <c r="EF557" s="9"/>
      <c r="EG557" s="9"/>
      <c r="EH557" s="9"/>
      <c r="EI557" s="9"/>
      <c r="EJ557" s="9"/>
      <c r="EK557" s="9"/>
      <c r="EL557" s="9"/>
      <c r="EM557" s="9"/>
      <c r="EN557" s="9"/>
      <c r="EO557" s="9"/>
      <c r="EP557" s="9"/>
      <c r="EQ557" s="9"/>
      <c r="ER557" s="9"/>
      <c r="ES557" s="9"/>
      <c r="ET557" s="9"/>
      <c r="EU557" s="9"/>
      <c r="EV557" s="9"/>
      <c r="EW557" s="9"/>
      <c r="EX557" s="9"/>
      <c r="EY557" s="9"/>
      <c r="EZ557" s="9"/>
      <c r="FA557" s="9"/>
      <c r="FB557" s="9"/>
      <c r="FC557" s="9"/>
      <c r="FD557" s="9"/>
      <c r="FE557" s="9"/>
      <c r="FF557" s="9"/>
      <c r="FG557" s="9"/>
      <c r="FH557" s="9"/>
      <c r="FI557" s="9"/>
      <c r="FJ557" s="9"/>
      <c r="FK557" s="9"/>
      <c r="FL557" s="9"/>
      <c r="FM557" s="9"/>
      <c r="FN557" s="9"/>
      <c r="FO557" s="9"/>
      <c r="FP557" s="9"/>
      <c r="FQ557" s="9"/>
      <c r="FR557" s="9"/>
      <c r="FS557" s="9"/>
      <c r="FT557" s="9"/>
      <c r="FU557" s="9"/>
      <c r="FV557" s="9"/>
      <c r="FW557" s="9"/>
      <c r="FX557" s="9"/>
      <c r="FY557" s="9"/>
      <c r="FZ557" s="9"/>
      <c r="GA557" s="9"/>
      <c r="GB557" s="9"/>
      <c r="GC557" s="9"/>
      <c r="GD557" s="9"/>
      <c r="GE557" s="9"/>
    </row>
    <row r="558" spans="22:187"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  <c r="BT558" s="9"/>
      <c r="BU558" s="9"/>
      <c r="BV558" s="9"/>
      <c r="BW558" s="9"/>
      <c r="BX558" s="9"/>
      <c r="BY558" s="9"/>
      <c r="BZ558" s="9"/>
      <c r="CA558" s="9"/>
      <c r="CB558" s="9"/>
      <c r="CC558" s="9"/>
      <c r="CD558" s="9"/>
      <c r="CE558" s="9"/>
      <c r="CF558" s="9"/>
      <c r="CG558" s="9"/>
      <c r="CH558" s="9"/>
      <c r="CI558" s="9"/>
      <c r="CJ558" s="9"/>
      <c r="CK558" s="9"/>
      <c r="CL558" s="9"/>
      <c r="CM558" s="9"/>
      <c r="CN558" s="9"/>
      <c r="CO558" s="9"/>
      <c r="CP558" s="9"/>
      <c r="CQ558" s="9"/>
      <c r="CR558" s="9"/>
      <c r="CS558" s="9"/>
      <c r="CT558" s="9"/>
      <c r="CU558" s="9"/>
      <c r="CV558" s="9"/>
      <c r="CW558" s="9"/>
      <c r="CX558" s="9"/>
      <c r="CY558" s="9"/>
      <c r="CZ558" s="9"/>
      <c r="DA558" s="9"/>
      <c r="DB558" s="9"/>
      <c r="DC558" s="9"/>
      <c r="DD558" s="9"/>
      <c r="DE558" s="9"/>
      <c r="DF558" s="9"/>
      <c r="DG558" s="9"/>
      <c r="DH558" s="9"/>
      <c r="DI558" s="9"/>
      <c r="DJ558" s="9"/>
      <c r="DK558" s="9"/>
      <c r="DL558" s="9"/>
      <c r="DM558" s="9"/>
      <c r="DN558" s="9"/>
      <c r="DO558" s="9"/>
      <c r="DP558" s="9"/>
      <c r="DQ558" s="9"/>
      <c r="DR558" s="9"/>
      <c r="DS558" s="9"/>
      <c r="DT558" s="9"/>
      <c r="DU558" s="9"/>
      <c r="DV558" s="9"/>
      <c r="DW558" s="9"/>
      <c r="DX558" s="9"/>
      <c r="DY558" s="9"/>
      <c r="DZ558" s="9"/>
      <c r="EA558" s="9"/>
      <c r="EB558" s="9"/>
      <c r="EC558" s="9"/>
      <c r="ED558" s="9"/>
      <c r="EE558" s="9"/>
      <c r="EF558" s="9"/>
      <c r="EG558" s="9"/>
      <c r="EH558" s="9"/>
      <c r="EI558" s="9"/>
      <c r="EJ558" s="9"/>
      <c r="EK558" s="9"/>
      <c r="EL558" s="9"/>
      <c r="EM558" s="9"/>
      <c r="EN558" s="9"/>
      <c r="EO558" s="9"/>
      <c r="EP558" s="9"/>
      <c r="EQ558" s="9"/>
      <c r="ER558" s="9"/>
      <c r="ES558" s="9"/>
      <c r="ET558" s="9"/>
      <c r="EU558" s="9"/>
      <c r="EV558" s="9"/>
      <c r="EW558" s="9"/>
      <c r="EX558" s="9"/>
      <c r="EY558" s="9"/>
      <c r="EZ558" s="9"/>
      <c r="FA558" s="9"/>
      <c r="FB558" s="9"/>
      <c r="FC558" s="9"/>
      <c r="FD558" s="9"/>
      <c r="FE558" s="9"/>
      <c r="FF558" s="9"/>
      <c r="FG558" s="9"/>
      <c r="FH558" s="9"/>
      <c r="FI558" s="9"/>
      <c r="FJ558" s="9"/>
      <c r="FK558" s="9"/>
      <c r="FL558" s="9"/>
      <c r="FM558" s="9"/>
      <c r="FN558" s="9"/>
      <c r="FO558" s="9"/>
      <c r="FP558" s="9"/>
      <c r="FQ558" s="9"/>
      <c r="FR558" s="9"/>
      <c r="FS558" s="9"/>
      <c r="FT558" s="9"/>
      <c r="FU558" s="9"/>
      <c r="FV558" s="9"/>
      <c r="FW558" s="9"/>
      <c r="FX558" s="9"/>
      <c r="FY558" s="9"/>
      <c r="FZ558" s="9"/>
      <c r="GA558" s="9"/>
      <c r="GB558" s="9"/>
      <c r="GC558" s="9"/>
      <c r="GD558" s="9"/>
      <c r="GE558" s="9"/>
    </row>
    <row r="559" spans="22:187"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  <c r="BT559" s="9"/>
      <c r="BU559" s="9"/>
      <c r="BV559" s="9"/>
      <c r="BW559" s="9"/>
      <c r="BX559" s="9"/>
      <c r="BY559" s="9"/>
      <c r="BZ559" s="9"/>
      <c r="CA559" s="9"/>
      <c r="CB559" s="9"/>
      <c r="CC559" s="9"/>
      <c r="CD559" s="9"/>
      <c r="CE559" s="9"/>
      <c r="CF559" s="9"/>
      <c r="CG559" s="9"/>
      <c r="CH559" s="9"/>
      <c r="CI559" s="9"/>
      <c r="CJ559" s="9"/>
      <c r="CK559" s="9"/>
      <c r="CL559" s="9"/>
      <c r="CM559" s="9"/>
      <c r="CN559" s="9"/>
      <c r="CO559" s="9"/>
      <c r="CP559" s="9"/>
      <c r="CQ559" s="9"/>
      <c r="CR559" s="9"/>
      <c r="CS559" s="9"/>
      <c r="CT559" s="9"/>
      <c r="CU559" s="9"/>
      <c r="CV559" s="9"/>
      <c r="CW559" s="9"/>
      <c r="CX559" s="9"/>
      <c r="CY559" s="9"/>
      <c r="CZ559" s="9"/>
      <c r="DA559" s="9"/>
      <c r="DB559" s="9"/>
      <c r="DC559" s="9"/>
      <c r="DD559" s="9"/>
      <c r="DE559" s="9"/>
      <c r="DF559" s="9"/>
      <c r="DG559" s="9"/>
      <c r="DH559" s="9"/>
      <c r="DI559" s="9"/>
      <c r="DJ559" s="9"/>
      <c r="DK559" s="9"/>
      <c r="DL559" s="9"/>
      <c r="DM559" s="9"/>
      <c r="DN559" s="9"/>
      <c r="DO559" s="9"/>
      <c r="DP559" s="9"/>
      <c r="DQ559" s="9"/>
      <c r="DR559" s="9"/>
      <c r="DS559" s="9"/>
      <c r="DT559" s="9"/>
      <c r="DU559" s="9"/>
      <c r="DV559" s="9"/>
      <c r="DW559" s="9"/>
      <c r="DX559" s="9"/>
      <c r="DY559" s="9"/>
      <c r="DZ559" s="9"/>
      <c r="EA559" s="9"/>
      <c r="EB559" s="9"/>
      <c r="EC559" s="9"/>
      <c r="ED559" s="9"/>
      <c r="EE559" s="9"/>
      <c r="EF559" s="9"/>
      <c r="EG559" s="9"/>
      <c r="EH559" s="9"/>
      <c r="EI559" s="9"/>
      <c r="EJ559" s="9"/>
      <c r="EK559" s="9"/>
      <c r="EL559" s="9"/>
      <c r="EM559" s="9"/>
      <c r="EN559" s="9"/>
      <c r="EO559" s="9"/>
      <c r="EP559" s="9"/>
      <c r="EQ559" s="9"/>
      <c r="ER559" s="9"/>
      <c r="ES559" s="9"/>
      <c r="ET559" s="9"/>
      <c r="EU559" s="9"/>
      <c r="EV559" s="9"/>
      <c r="EW559" s="9"/>
      <c r="EX559" s="9"/>
      <c r="EY559" s="9"/>
      <c r="EZ559" s="9"/>
      <c r="FA559" s="9"/>
      <c r="FB559" s="9"/>
      <c r="FC559" s="9"/>
      <c r="FD559" s="9"/>
      <c r="FE559" s="9"/>
      <c r="FF559" s="9"/>
      <c r="FG559" s="9"/>
      <c r="FH559" s="9"/>
      <c r="FI559" s="9"/>
      <c r="FJ559" s="9"/>
      <c r="FK559" s="9"/>
      <c r="FL559" s="9"/>
      <c r="FM559" s="9"/>
      <c r="FN559" s="9"/>
      <c r="FO559" s="9"/>
      <c r="FP559" s="9"/>
      <c r="FQ559" s="9"/>
      <c r="FR559" s="9"/>
      <c r="FS559" s="9"/>
      <c r="FT559" s="9"/>
      <c r="FU559" s="9"/>
      <c r="FV559" s="9"/>
      <c r="FW559" s="9"/>
      <c r="FX559" s="9"/>
      <c r="FY559" s="9"/>
      <c r="FZ559" s="9"/>
      <c r="GA559" s="9"/>
      <c r="GB559" s="9"/>
      <c r="GC559" s="9"/>
      <c r="GD559" s="9"/>
      <c r="GE559" s="9"/>
    </row>
    <row r="560" spans="22:187"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  <c r="BT560" s="9"/>
      <c r="BU560" s="9"/>
      <c r="BV560" s="9"/>
      <c r="BW560" s="9"/>
      <c r="BX560" s="9"/>
      <c r="BY560" s="9"/>
      <c r="BZ560" s="9"/>
      <c r="CA560" s="9"/>
      <c r="CB560" s="9"/>
      <c r="CC560" s="9"/>
      <c r="CD560" s="9"/>
      <c r="CE560" s="9"/>
      <c r="CF560" s="9"/>
      <c r="CG560" s="9"/>
      <c r="CH560" s="9"/>
      <c r="CI560" s="9"/>
      <c r="CJ560" s="9"/>
      <c r="CK560" s="9"/>
      <c r="CL560" s="9"/>
      <c r="CM560" s="9"/>
      <c r="CN560" s="9"/>
      <c r="CO560" s="9"/>
      <c r="CP560" s="9"/>
      <c r="CQ560" s="9"/>
      <c r="CR560" s="9"/>
      <c r="CS560" s="9"/>
      <c r="CT560" s="9"/>
      <c r="CU560" s="9"/>
      <c r="CV560" s="9"/>
      <c r="CW560" s="9"/>
      <c r="CX560" s="9"/>
      <c r="CY560" s="9"/>
      <c r="CZ560" s="9"/>
      <c r="DA560" s="9"/>
      <c r="DB560" s="9"/>
      <c r="DC560" s="9"/>
      <c r="DD560" s="9"/>
      <c r="DE560" s="9"/>
      <c r="DF560" s="9"/>
      <c r="DG560" s="9"/>
      <c r="DH560" s="9"/>
      <c r="DI560" s="9"/>
      <c r="DJ560" s="9"/>
      <c r="DK560" s="9"/>
      <c r="DL560" s="9"/>
      <c r="DM560" s="9"/>
      <c r="DN560" s="9"/>
      <c r="DO560" s="9"/>
      <c r="DP560" s="9"/>
      <c r="DQ560" s="9"/>
      <c r="DR560" s="9"/>
      <c r="DS560" s="9"/>
      <c r="DT560" s="9"/>
      <c r="DU560" s="9"/>
      <c r="DV560" s="9"/>
      <c r="DW560" s="9"/>
      <c r="DX560" s="9"/>
      <c r="DY560" s="9"/>
      <c r="DZ560" s="9"/>
      <c r="EA560" s="9"/>
      <c r="EB560" s="9"/>
      <c r="EC560" s="9"/>
      <c r="ED560" s="9"/>
      <c r="EE560" s="9"/>
      <c r="EF560" s="9"/>
      <c r="EG560" s="9"/>
      <c r="EH560" s="9"/>
      <c r="EI560" s="9"/>
      <c r="EJ560" s="9"/>
      <c r="EK560" s="9"/>
      <c r="EL560" s="9"/>
      <c r="EM560" s="9"/>
      <c r="EN560" s="9"/>
      <c r="EO560" s="9"/>
      <c r="EP560" s="9"/>
      <c r="EQ560" s="9"/>
      <c r="ER560" s="9"/>
      <c r="ES560" s="9"/>
      <c r="ET560" s="9"/>
      <c r="EU560" s="9"/>
      <c r="EV560" s="9"/>
      <c r="EW560" s="9"/>
      <c r="EX560" s="9"/>
      <c r="EY560" s="9"/>
      <c r="EZ560" s="9"/>
      <c r="FA560" s="9"/>
      <c r="FB560" s="9"/>
      <c r="FC560" s="9"/>
      <c r="FD560" s="9"/>
      <c r="FE560" s="9"/>
      <c r="FF560" s="9"/>
      <c r="FG560" s="9"/>
      <c r="FH560" s="9"/>
      <c r="FI560" s="9"/>
      <c r="FJ560" s="9"/>
      <c r="FK560" s="9"/>
      <c r="FL560" s="9"/>
      <c r="FM560" s="9"/>
      <c r="FN560" s="9"/>
      <c r="FO560" s="9"/>
      <c r="FP560" s="9"/>
      <c r="FQ560" s="9"/>
      <c r="FR560" s="9"/>
      <c r="FS560" s="9"/>
      <c r="FT560" s="9"/>
      <c r="FU560" s="9"/>
      <c r="FV560" s="9"/>
      <c r="FW560" s="9"/>
      <c r="FX560" s="9"/>
      <c r="FY560" s="9"/>
      <c r="FZ560" s="9"/>
      <c r="GA560" s="9"/>
      <c r="GB560" s="9"/>
      <c r="GC560" s="9"/>
      <c r="GD560" s="9"/>
      <c r="GE560" s="9"/>
    </row>
    <row r="561" spans="22:187"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  <c r="BV561" s="9"/>
      <c r="BW561" s="9"/>
      <c r="BX561" s="9"/>
      <c r="BY561" s="9"/>
      <c r="BZ561" s="9"/>
      <c r="CA561" s="9"/>
      <c r="CB561" s="9"/>
      <c r="CC561" s="9"/>
      <c r="CD561" s="9"/>
      <c r="CE561" s="9"/>
      <c r="CF561" s="9"/>
      <c r="CG561" s="9"/>
      <c r="CH561" s="9"/>
      <c r="CI561" s="9"/>
      <c r="CJ561" s="9"/>
      <c r="CK561" s="9"/>
      <c r="CL561" s="9"/>
      <c r="CM561" s="9"/>
      <c r="CN561" s="9"/>
      <c r="CO561" s="9"/>
      <c r="CP561" s="9"/>
      <c r="CQ561" s="9"/>
      <c r="CR561" s="9"/>
      <c r="CS561" s="9"/>
      <c r="CT561" s="9"/>
      <c r="CU561" s="9"/>
      <c r="CV561" s="9"/>
      <c r="CW561" s="9"/>
      <c r="CX561" s="9"/>
      <c r="CY561" s="9"/>
      <c r="CZ561" s="9"/>
      <c r="DA561" s="9"/>
      <c r="DB561" s="9"/>
      <c r="DC561" s="9"/>
      <c r="DD561" s="9"/>
      <c r="DE561" s="9"/>
      <c r="DF561" s="9"/>
      <c r="DG561" s="9"/>
      <c r="DH561" s="9"/>
      <c r="DI561" s="9"/>
      <c r="DJ561" s="9"/>
      <c r="DK561" s="9"/>
      <c r="DL561" s="9"/>
      <c r="DM561" s="9"/>
      <c r="DN561" s="9"/>
      <c r="DO561" s="9"/>
      <c r="DP561" s="9"/>
      <c r="DQ561" s="9"/>
      <c r="DR561" s="9"/>
      <c r="DS561" s="9"/>
      <c r="DT561" s="9"/>
      <c r="DU561" s="9"/>
      <c r="DV561" s="9"/>
      <c r="DW561" s="9"/>
      <c r="DX561" s="9"/>
      <c r="DY561" s="9"/>
      <c r="DZ561" s="9"/>
      <c r="EA561" s="9"/>
      <c r="EB561" s="9"/>
      <c r="EC561" s="9"/>
      <c r="ED561" s="9"/>
      <c r="EE561" s="9"/>
      <c r="EF561" s="9"/>
      <c r="EG561" s="9"/>
      <c r="EH561" s="9"/>
      <c r="EI561" s="9"/>
      <c r="EJ561" s="9"/>
      <c r="EK561" s="9"/>
      <c r="EL561" s="9"/>
      <c r="EM561" s="9"/>
      <c r="EN561" s="9"/>
      <c r="EO561" s="9"/>
      <c r="EP561" s="9"/>
      <c r="EQ561" s="9"/>
      <c r="ER561" s="9"/>
      <c r="ES561" s="9"/>
      <c r="ET561" s="9"/>
      <c r="EU561" s="9"/>
      <c r="EV561" s="9"/>
      <c r="EW561" s="9"/>
      <c r="EX561" s="9"/>
      <c r="EY561" s="9"/>
      <c r="EZ561" s="9"/>
      <c r="FA561" s="9"/>
      <c r="FB561" s="9"/>
      <c r="FC561" s="9"/>
      <c r="FD561" s="9"/>
      <c r="FE561" s="9"/>
      <c r="FF561" s="9"/>
      <c r="FG561" s="9"/>
      <c r="FH561" s="9"/>
      <c r="FI561" s="9"/>
      <c r="FJ561" s="9"/>
      <c r="FK561" s="9"/>
      <c r="FL561" s="9"/>
      <c r="FM561" s="9"/>
      <c r="FN561" s="9"/>
      <c r="FO561" s="9"/>
      <c r="FP561" s="9"/>
      <c r="FQ561" s="9"/>
      <c r="FR561" s="9"/>
      <c r="FS561" s="9"/>
      <c r="FT561" s="9"/>
      <c r="FU561" s="9"/>
      <c r="FV561" s="9"/>
      <c r="FW561" s="9"/>
      <c r="FX561" s="9"/>
      <c r="FY561" s="9"/>
      <c r="FZ561" s="9"/>
      <c r="GA561" s="9"/>
      <c r="GB561" s="9"/>
      <c r="GC561" s="9"/>
      <c r="GD561" s="9"/>
      <c r="GE561" s="9"/>
    </row>
    <row r="562" spans="22:187"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  <c r="BT562" s="9"/>
      <c r="BU562" s="9"/>
      <c r="BV562" s="9"/>
      <c r="BW562" s="9"/>
      <c r="BX562" s="9"/>
      <c r="BY562" s="9"/>
      <c r="BZ562" s="9"/>
      <c r="CA562" s="9"/>
      <c r="CB562" s="9"/>
      <c r="CC562" s="9"/>
      <c r="CD562" s="9"/>
      <c r="CE562" s="9"/>
      <c r="CF562" s="9"/>
      <c r="CG562" s="9"/>
      <c r="CH562" s="9"/>
      <c r="CI562" s="9"/>
      <c r="CJ562" s="9"/>
      <c r="CK562" s="9"/>
      <c r="CL562" s="9"/>
      <c r="CM562" s="9"/>
      <c r="CN562" s="9"/>
      <c r="CO562" s="9"/>
      <c r="CP562" s="9"/>
      <c r="CQ562" s="9"/>
      <c r="CR562" s="9"/>
      <c r="CS562" s="9"/>
      <c r="CT562" s="9"/>
      <c r="CU562" s="9"/>
      <c r="CV562" s="9"/>
      <c r="CW562" s="9"/>
      <c r="CX562" s="9"/>
      <c r="CY562" s="9"/>
      <c r="CZ562" s="9"/>
      <c r="DA562" s="9"/>
      <c r="DB562" s="9"/>
      <c r="DC562" s="9"/>
      <c r="DD562" s="9"/>
      <c r="DE562" s="9"/>
      <c r="DF562" s="9"/>
      <c r="DG562" s="9"/>
      <c r="DH562" s="9"/>
      <c r="DI562" s="9"/>
      <c r="DJ562" s="9"/>
      <c r="DK562" s="9"/>
      <c r="DL562" s="9"/>
      <c r="DM562" s="9"/>
      <c r="DN562" s="9"/>
      <c r="DO562" s="9"/>
      <c r="DP562" s="9"/>
      <c r="DQ562" s="9"/>
      <c r="DR562" s="9"/>
      <c r="DS562" s="9"/>
      <c r="DT562" s="9"/>
      <c r="DU562" s="9"/>
      <c r="DV562" s="9"/>
      <c r="DW562" s="9"/>
      <c r="DX562" s="9"/>
      <c r="DY562" s="9"/>
      <c r="DZ562" s="9"/>
      <c r="EA562" s="9"/>
      <c r="EB562" s="9"/>
      <c r="EC562" s="9"/>
      <c r="ED562" s="9"/>
      <c r="EE562" s="9"/>
      <c r="EF562" s="9"/>
      <c r="EG562" s="9"/>
      <c r="EH562" s="9"/>
      <c r="EI562" s="9"/>
      <c r="EJ562" s="9"/>
      <c r="EK562" s="9"/>
      <c r="EL562" s="9"/>
      <c r="EM562" s="9"/>
      <c r="EN562" s="9"/>
      <c r="EO562" s="9"/>
      <c r="EP562" s="9"/>
      <c r="EQ562" s="9"/>
      <c r="ER562" s="9"/>
      <c r="ES562" s="9"/>
      <c r="ET562" s="9"/>
      <c r="EU562" s="9"/>
      <c r="EV562" s="9"/>
      <c r="EW562" s="9"/>
      <c r="EX562" s="9"/>
      <c r="EY562" s="9"/>
      <c r="EZ562" s="9"/>
      <c r="FA562" s="9"/>
      <c r="FB562" s="9"/>
      <c r="FC562" s="9"/>
      <c r="FD562" s="9"/>
      <c r="FE562" s="9"/>
      <c r="FF562" s="9"/>
      <c r="FG562" s="9"/>
      <c r="FH562" s="9"/>
      <c r="FI562" s="9"/>
      <c r="FJ562" s="9"/>
      <c r="FK562" s="9"/>
      <c r="FL562" s="9"/>
      <c r="FM562" s="9"/>
      <c r="FN562" s="9"/>
      <c r="FO562" s="9"/>
      <c r="FP562" s="9"/>
      <c r="FQ562" s="9"/>
      <c r="FR562" s="9"/>
      <c r="FS562" s="9"/>
      <c r="FT562" s="9"/>
      <c r="FU562" s="9"/>
      <c r="FV562" s="9"/>
      <c r="FW562" s="9"/>
      <c r="FX562" s="9"/>
      <c r="FY562" s="9"/>
      <c r="FZ562" s="9"/>
      <c r="GA562" s="9"/>
      <c r="GB562" s="9"/>
      <c r="GC562" s="9"/>
      <c r="GD562" s="9"/>
      <c r="GE562" s="9"/>
    </row>
    <row r="563" spans="22:187"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  <c r="BT563" s="9"/>
      <c r="BU563" s="9"/>
      <c r="BV563" s="9"/>
      <c r="BW563" s="9"/>
      <c r="BX563" s="9"/>
      <c r="BY563" s="9"/>
      <c r="BZ563" s="9"/>
      <c r="CA563" s="9"/>
      <c r="CB563" s="9"/>
      <c r="CC563" s="9"/>
      <c r="CD563" s="9"/>
      <c r="CE563" s="9"/>
      <c r="CF563" s="9"/>
      <c r="CG563" s="9"/>
      <c r="CH563" s="9"/>
      <c r="CI563" s="9"/>
      <c r="CJ563" s="9"/>
      <c r="CK563" s="9"/>
      <c r="CL563" s="9"/>
      <c r="CM563" s="9"/>
      <c r="CN563" s="9"/>
      <c r="CO563" s="9"/>
      <c r="CP563" s="9"/>
      <c r="CQ563" s="9"/>
      <c r="CR563" s="9"/>
      <c r="CS563" s="9"/>
      <c r="CT563" s="9"/>
      <c r="CU563" s="9"/>
      <c r="CV563" s="9"/>
      <c r="CW563" s="9"/>
      <c r="CX563" s="9"/>
      <c r="CY563" s="9"/>
      <c r="CZ563" s="9"/>
      <c r="DA563" s="9"/>
      <c r="DB563" s="9"/>
      <c r="DC563" s="9"/>
      <c r="DD563" s="9"/>
      <c r="DE563" s="9"/>
      <c r="DF563" s="9"/>
      <c r="DG563" s="9"/>
      <c r="DH563" s="9"/>
      <c r="DI563" s="9"/>
      <c r="DJ563" s="9"/>
      <c r="DK563" s="9"/>
      <c r="DL563" s="9"/>
      <c r="DM563" s="9"/>
      <c r="DN563" s="9"/>
      <c r="DO563" s="9"/>
      <c r="DP563" s="9"/>
      <c r="DQ563" s="9"/>
      <c r="DR563" s="9"/>
      <c r="DS563" s="9"/>
      <c r="DT563" s="9"/>
      <c r="DU563" s="9"/>
      <c r="DV563" s="9"/>
      <c r="DW563" s="9"/>
      <c r="DX563" s="9"/>
      <c r="DY563" s="9"/>
      <c r="DZ563" s="9"/>
      <c r="EA563" s="9"/>
      <c r="EB563" s="9"/>
      <c r="EC563" s="9"/>
      <c r="ED563" s="9"/>
      <c r="EE563" s="9"/>
      <c r="EF563" s="9"/>
      <c r="EG563" s="9"/>
      <c r="EH563" s="9"/>
      <c r="EI563" s="9"/>
      <c r="EJ563" s="9"/>
      <c r="EK563" s="9"/>
      <c r="EL563" s="9"/>
      <c r="EM563" s="9"/>
      <c r="EN563" s="9"/>
      <c r="EO563" s="9"/>
      <c r="EP563" s="9"/>
      <c r="EQ563" s="9"/>
      <c r="ER563" s="9"/>
      <c r="ES563" s="9"/>
      <c r="ET563" s="9"/>
      <c r="EU563" s="9"/>
      <c r="EV563" s="9"/>
      <c r="EW563" s="9"/>
      <c r="EX563" s="9"/>
      <c r="EY563" s="9"/>
      <c r="EZ563" s="9"/>
      <c r="FA563" s="9"/>
      <c r="FB563" s="9"/>
      <c r="FC563" s="9"/>
      <c r="FD563" s="9"/>
      <c r="FE563" s="9"/>
      <c r="FF563" s="9"/>
      <c r="FG563" s="9"/>
      <c r="FH563" s="9"/>
      <c r="FI563" s="9"/>
      <c r="FJ563" s="9"/>
      <c r="FK563" s="9"/>
      <c r="FL563" s="9"/>
      <c r="FM563" s="9"/>
      <c r="FN563" s="9"/>
      <c r="FO563" s="9"/>
      <c r="FP563" s="9"/>
      <c r="FQ563" s="9"/>
      <c r="FR563" s="9"/>
      <c r="FS563" s="9"/>
      <c r="FT563" s="9"/>
      <c r="FU563" s="9"/>
      <c r="FV563" s="9"/>
      <c r="FW563" s="9"/>
      <c r="FX563" s="9"/>
      <c r="FY563" s="9"/>
      <c r="FZ563" s="9"/>
      <c r="GA563" s="9"/>
      <c r="GB563" s="9"/>
      <c r="GC563" s="9"/>
      <c r="GD563" s="9"/>
      <c r="GE563" s="9"/>
    </row>
    <row r="564" spans="22:187"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  <c r="BT564" s="9"/>
      <c r="BU564" s="9"/>
      <c r="BV564" s="9"/>
      <c r="BW564" s="9"/>
      <c r="BX564" s="9"/>
      <c r="BY564" s="9"/>
      <c r="BZ564" s="9"/>
      <c r="CA564" s="9"/>
      <c r="CB564" s="9"/>
      <c r="CC564" s="9"/>
      <c r="CD564" s="9"/>
      <c r="CE564" s="9"/>
      <c r="CF564" s="9"/>
      <c r="CG564" s="9"/>
      <c r="CH564" s="9"/>
      <c r="CI564" s="9"/>
      <c r="CJ564" s="9"/>
      <c r="CK564" s="9"/>
      <c r="CL564" s="9"/>
      <c r="CM564" s="9"/>
      <c r="CN564" s="9"/>
      <c r="CO564" s="9"/>
      <c r="CP564" s="9"/>
      <c r="CQ564" s="9"/>
      <c r="CR564" s="9"/>
      <c r="CS564" s="9"/>
      <c r="CT564" s="9"/>
      <c r="CU564" s="9"/>
      <c r="CV564" s="9"/>
      <c r="CW564" s="9"/>
      <c r="CX564" s="9"/>
      <c r="CY564" s="9"/>
      <c r="CZ564" s="9"/>
      <c r="DA564" s="9"/>
      <c r="DB564" s="9"/>
      <c r="DC564" s="9"/>
      <c r="DD564" s="9"/>
      <c r="DE564" s="9"/>
      <c r="DF564" s="9"/>
      <c r="DG564" s="9"/>
      <c r="DH564" s="9"/>
      <c r="DI564" s="9"/>
      <c r="DJ564" s="9"/>
      <c r="DK564" s="9"/>
      <c r="DL564" s="9"/>
      <c r="DM564" s="9"/>
      <c r="DN564" s="9"/>
      <c r="DO564" s="9"/>
      <c r="DP564" s="9"/>
      <c r="DQ564" s="9"/>
      <c r="DR564" s="9"/>
      <c r="DS564" s="9"/>
      <c r="DT564" s="9"/>
      <c r="DU564" s="9"/>
      <c r="DV564" s="9"/>
      <c r="DW564" s="9"/>
      <c r="DX564" s="9"/>
      <c r="DY564" s="9"/>
      <c r="DZ564" s="9"/>
      <c r="EA564" s="9"/>
      <c r="EB564" s="9"/>
      <c r="EC564" s="9"/>
      <c r="ED564" s="9"/>
      <c r="EE564" s="9"/>
      <c r="EF564" s="9"/>
      <c r="EG564" s="9"/>
      <c r="EH564" s="9"/>
      <c r="EI564" s="9"/>
      <c r="EJ564" s="9"/>
      <c r="EK564" s="9"/>
      <c r="EL564" s="9"/>
      <c r="EM564" s="9"/>
      <c r="EN564" s="9"/>
      <c r="EO564" s="9"/>
      <c r="EP564" s="9"/>
      <c r="EQ564" s="9"/>
      <c r="ER564" s="9"/>
      <c r="ES564" s="9"/>
      <c r="ET564" s="9"/>
      <c r="EU564" s="9"/>
      <c r="EV564" s="9"/>
      <c r="EW564" s="9"/>
      <c r="EX564" s="9"/>
      <c r="EY564" s="9"/>
      <c r="EZ564" s="9"/>
      <c r="FA564" s="9"/>
      <c r="FB564" s="9"/>
      <c r="FC564" s="9"/>
      <c r="FD564" s="9"/>
      <c r="FE564" s="9"/>
      <c r="FF564" s="9"/>
      <c r="FG564" s="9"/>
      <c r="FH564" s="9"/>
      <c r="FI564" s="9"/>
      <c r="FJ564" s="9"/>
      <c r="FK564" s="9"/>
      <c r="FL564" s="9"/>
      <c r="FM564" s="9"/>
      <c r="FN564" s="9"/>
      <c r="FO564" s="9"/>
      <c r="FP564" s="9"/>
      <c r="FQ564" s="9"/>
      <c r="FR564" s="9"/>
      <c r="FS564" s="9"/>
      <c r="FT564" s="9"/>
      <c r="FU564" s="9"/>
      <c r="FV564" s="9"/>
      <c r="FW564" s="9"/>
      <c r="FX564" s="9"/>
      <c r="FY564" s="9"/>
      <c r="FZ564" s="9"/>
      <c r="GA564" s="9"/>
      <c r="GB564" s="9"/>
      <c r="GC564" s="9"/>
      <c r="GD564" s="9"/>
      <c r="GE564" s="9"/>
    </row>
    <row r="565" spans="22:187"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  <c r="BT565" s="9"/>
      <c r="BU565" s="9"/>
      <c r="BV565" s="9"/>
      <c r="BW565" s="9"/>
      <c r="BX565" s="9"/>
      <c r="BY565" s="9"/>
      <c r="BZ565" s="9"/>
      <c r="CA565" s="9"/>
      <c r="CB565" s="9"/>
      <c r="CC565" s="9"/>
      <c r="CD565" s="9"/>
      <c r="CE565" s="9"/>
      <c r="CF565" s="9"/>
      <c r="CG565" s="9"/>
      <c r="CH565" s="9"/>
      <c r="CI565" s="9"/>
      <c r="CJ565" s="9"/>
      <c r="CK565" s="9"/>
      <c r="CL565" s="9"/>
      <c r="CM565" s="9"/>
      <c r="CN565" s="9"/>
      <c r="CO565" s="9"/>
      <c r="CP565" s="9"/>
      <c r="CQ565" s="9"/>
      <c r="CR565" s="9"/>
      <c r="CS565" s="9"/>
      <c r="CT565" s="9"/>
      <c r="CU565" s="9"/>
      <c r="CV565" s="9"/>
      <c r="CW565" s="9"/>
      <c r="CX565" s="9"/>
      <c r="CY565" s="9"/>
      <c r="CZ565" s="9"/>
      <c r="DA565" s="9"/>
      <c r="DB565" s="9"/>
      <c r="DC565" s="9"/>
      <c r="DD565" s="9"/>
      <c r="DE565" s="9"/>
      <c r="DF565" s="9"/>
      <c r="DG565" s="9"/>
      <c r="DH565" s="9"/>
      <c r="DI565" s="9"/>
      <c r="DJ565" s="9"/>
      <c r="DK565" s="9"/>
      <c r="DL565" s="9"/>
      <c r="DM565" s="9"/>
      <c r="DN565" s="9"/>
      <c r="DO565" s="9"/>
      <c r="DP565" s="9"/>
      <c r="DQ565" s="9"/>
      <c r="DR565" s="9"/>
      <c r="DS565" s="9"/>
      <c r="DT565" s="9"/>
      <c r="DU565" s="9"/>
      <c r="DV565" s="9"/>
      <c r="DW565" s="9"/>
      <c r="DX565" s="9"/>
      <c r="DY565" s="9"/>
      <c r="DZ565" s="9"/>
      <c r="EA565" s="9"/>
      <c r="EB565" s="9"/>
      <c r="EC565" s="9"/>
      <c r="ED565" s="9"/>
      <c r="EE565" s="9"/>
      <c r="EF565" s="9"/>
      <c r="EG565" s="9"/>
      <c r="EH565" s="9"/>
      <c r="EI565" s="9"/>
      <c r="EJ565" s="9"/>
      <c r="EK565" s="9"/>
      <c r="EL565" s="9"/>
      <c r="EM565" s="9"/>
      <c r="EN565" s="9"/>
      <c r="EO565" s="9"/>
      <c r="EP565" s="9"/>
      <c r="EQ565" s="9"/>
      <c r="ER565" s="9"/>
      <c r="ES565" s="9"/>
      <c r="ET565" s="9"/>
      <c r="EU565" s="9"/>
      <c r="EV565" s="9"/>
      <c r="EW565" s="9"/>
      <c r="EX565" s="9"/>
      <c r="EY565" s="9"/>
      <c r="EZ565" s="9"/>
      <c r="FA565" s="9"/>
      <c r="FB565" s="9"/>
      <c r="FC565" s="9"/>
      <c r="FD565" s="9"/>
      <c r="FE565" s="9"/>
      <c r="FF565" s="9"/>
      <c r="FG565" s="9"/>
      <c r="FH565" s="9"/>
      <c r="FI565" s="9"/>
      <c r="FJ565" s="9"/>
      <c r="FK565" s="9"/>
      <c r="FL565" s="9"/>
      <c r="FM565" s="9"/>
      <c r="FN565" s="9"/>
      <c r="FO565" s="9"/>
      <c r="FP565" s="9"/>
      <c r="FQ565" s="9"/>
      <c r="FR565" s="9"/>
      <c r="FS565" s="9"/>
      <c r="FT565" s="9"/>
      <c r="FU565" s="9"/>
      <c r="FV565" s="9"/>
      <c r="FW565" s="9"/>
      <c r="FX565" s="9"/>
      <c r="FY565" s="9"/>
      <c r="FZ565" s="9"/>
      <c r="GA565" s="9"/>
      <c r="GB565" s="9"/>
      <c r="GC565" s="9"/>
      <c r="GD565" s="9"/>
      <c r="GE565" s="9"/>
    </row>
    <row r="566" spans="22:187"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  <c r="BT566" s="9"/>
      <c r="BU566" s="9"/>
      <c r="BV566" s="9"/>
      <c r="BW566" s="9"/>
      <c r="BX566" s="9"/>
      <c r="BY566" s="9"/>
      <c r="BZ566" s="9"/>
      <c r="CA566" s="9"/>
      <c r="CB566" s="9"/>
      <c r="CC566" s="9"/>
      <c r="CD566" s="9"/>
      <c r="CE566" s="9"/>
      <c r="CF566" s="9"/>
      <c r="CG566" s="9"/>
      <c r="CH566" s="9"/>
      <c r="CI566" s="9"/>
      <c r="CJ566" s="9"/>
      <c r="CK566" s="9"/>
      <c r="CL566" s="9"/>
      <c r="CM566" s="9"/>
      <c r="CN566" s="9"/>
      <c r="CO566" s="9"/>
      <c r="CP566" s="9"/>
      <c r="CQ566" s="9"/>
      <c r="CR566" s="9"/>
      <c r="CS566" s="9"/>
      <c r="CT566" s="9"/>
      <c r="CU566" s="9"/>
      <c r="CV566" s="9"/>
      <c r="CW566" s="9"/>
      <c r="CX566" s="9"/>
      <c r="CY566" s="9"/>
      <c r="CZ566" s="9"/>
      <c r="DA566" s="9"/>
      <c r="DB566" s="9"/>
      <c r="DC566" s="9"/>
      <c r="DD566" s="9"/>
      <c r="DE566" s="9"/>
      <c r="DF566" s="9"/>
      <c r="DG566" s="9"/>
      <c r="DH566" s="9"/>
      <c r="DI566" s="9"/>
      <c r="DJ566" s="9"/>
      <c r="DK566" s="9"/>
      <c r="DL566" s="9"/>
      <c r="DM566" s="9"/>
      <c r="DN566" s="9"/>
      <c r="DO566" s="9"/>
      <c r="DP566" s="9"/>
      <c r="DQ566" s="9"/>
      <c r="DR566" s="9"/>
      <c r="DS566" s="9"/>
      <c r="DT566" s="9"/>
      <c r="DU566" s="9"/>
      <c r="DV566" s="9"/>
      <c r="DW566" s="9"/>
      <c r="DX566" s="9"/>
      <c r="DY566" s="9"/>
      <c r="DZ566" s="9"/>
      <c r="EA566" s="9"/>
      <c r="EB566" s="9"/>
      <c r="EC566" s="9"/>
      <c r="ED566" s="9"/>
      <c r="EE566" s="9"/>
      <c r="EF566" s="9"/>
      <c r="EG566" s="9"/>
      <c r="EH566" s="9"/>
      <c r="EI566" s="9"/>
      <c r="EJ566" s="9"/>
      <c r="EK566" s="9"/>
      <c r="EL566" s="9"/>
      <c r="EM566" s="9"/>
      <c r="EN566" s="9"/>
      <c r="EO566" s="9"/>
      <c r="EP566" s="9"/>
      <c r="EQ566" s="9"/>
      <c r="ER566" s="9"/>
      <c r="ES566" s="9"/>
      <c r="ET566" s="9"/>
      <c r="EU566" s="9"/>
      <c r="EV566" s="9"/>
      <c r="EW566" s="9"/>
      <c r="EX566" s="9"/>
      <c r="EY566" s="9"/>
      <c r="EZ566" s="9"/>
      <c r="FA566" s="9"/>
      <c r="FB566" s="9"/>
      <c r="FC566" s="9"/>
      <c r="FD566" s="9"/>
      <c r="FE566" s="9"/>
      <c r="FF566" s="9"/>
      <c r="FG566" s="9"/>
      <c r="FH566" s="9"/>
      <c r="FI566" s="9"/>
      <c r="FJ566" s="9"/>
      <c r="FK566" s="9"/>
      <c r="FL566" s="9"/>
      <c r="FM566" s="9"/>
      <c r="FN566" s="9"/>
      <c r="FO566" s="9"/>
      <c r="FP566" s="9"/>
      <c r="FQ566" s="9"/>
      <c r="FR566" s="9"/>
      <c r="FS566" s="9"/>
      <c r="FT566" s="9"/>
      <c r="FU566" s="9"/>
      <c r="FV566" s="9"/>
      <c r="FW566" s="9"/>
      <c r="FX566" s="9"/>
      <c r="FY566" s="9"/>
      <c r="FZ566" s="9"/>
      <c r="GA566" s="9"/>
      <c r="GB566" s="9"/>
      <c r="GC566" s="9"/>
      <c r="GD566" s="9"/>
      <c r="GE566" s="9"/>
    </row>
    <row r="567" spans="22:187"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  <c r="BT567" s="9"/>
      <c r="BU567" s="9"/>
      <c r="BV567" s="9"/>
      <c r="BW567" s="9"/>
      <c r="BX567" s="9"/>
      <c r="BY567" s="9"/>
      <c r="BZ567" s="9"/>
      <c r="CA567" s="9"/>
      <c r="CB567" s="9"/>
      <c r="CC567" s="9"/>
      <c r="CD567" s="9"/>
      <c r="CE567" s="9"/>
      <c r="CF567" s="9"/>
      <c r="CG567" s="9"/>
      <c r="CH567" s="9"/>
      <c r="CI567" s="9"/>
      <c r="CJ567" s="9"/>
      <c r="CK567" s="9"/>
      <c r="CL567" s="9"/>
      <c r="CM567" s="9"/>
      <c r="CN567" s="9"/>
      <c r="CO567" s="9"/>
      <c r="CP567" s="9"/>
      <c r="CQ567" s="9"/>
      <c r="CR567" s="9"/>
      <c r="CS567" s="9"/>
      <c r="CT567" s="9"/>
      <c r="CU567" s="9"/>
      <c r="CV567" s="9"/>
      <c r="CW567" s="9"/>
      <c r="CX567" s="9"/>
      <c r="CY567" s="9"/>
      <c r="CZ567" s="9"/>
      <c r="DA567" s="9"/>
      <c r="DB567" s="9"/>
      <c r="DC567" s="9"/>
      <c r="DD567" s="9"/>
      <c r="DE567" s="9"/>
      <c r="DF567" s="9"/>
      <c r="DG567" s="9"/>
      <c r="DH567" s="9"/>
      <c r="DI567" s="9"/>
      <c r="DJ567" s="9"/>
      <c r="DK567" s="9"/>
      <c r="DL567" s="9"/>
      <c r="DM567" s="9"/>
      <c r="DN567" s="9"/>
      <c r="DO567" s="9"/>
      <c r="DP567" s="9"/>
      <c r="DQ567" s="9"/>
      <c r="DR567" s="9"/>
      <c r="DS567" s="9"/>
      <c r="DT567" s="9"/>
      <c r="DU567" s="9"/>
      <c r="DV567" s="9"/>
      <c r="DW567" s="9"/>
      <c r="DX567" s="9"/>
      <c r="DY567" s="9"/>
      <c r="DZ567" s="9"/>
      <c r="EA567" s="9"/>
      <c r="EB567" s="9"/>
      <c r="EC567" s="9"/>
      <c r="ED567" s="9"/>
      <c r="EE567" s="9"/>
      <c r="EF567" s="9"/>
      <c r="EG567" s="9"/>
      <c r="EH567" s="9"/>
      <c r="EI567" s="9"/>
      <c r="EJ567" s="9"/>
      <c r="EK567" s="9"/>
      <c r="EL567" s="9"/>
      <c r="EM567" s="9"/>
      <c r="EN567" s="9"/>
      <c r="EO567" s="9"/>
      <c r="EP567" s="9"/>
      <c r="EQ567" s="9"/>
      <c r="ER567" s="9"/>
      <c r="ES567" s="9"/>
      <c r="ET567" s="9"/>
      <c r="EU567" s="9"/>
      <c r="EV567" s="9"/>
      <c r="EW567" s="9"/>
      <c r="EX567" s="9"/>
      <c r="EY567" s="9"/>
      <c r="EZ567" s="9"/>
      <c r="FA567" s="9"/>
      <c r="FB567" s="9"/>
      <c r="FC567" s="9"/>
      <c r="FD567" s="9"/>
      <c r="FE567" s="9"/>
      <c r="FF567" s="9"/>
      <c r="FG567" s="9"/>
      <c r="FH567" s="9"/>
      <c r="FI567" s="9"/>
      <c r="FJ567" s="9"/>
      <c r="FK567" s="9"/>
      <c r="FL567" s="9"/>
      <c r="FM567" s="9"/>
      <c r="FN567" s="9"/>
      <c r="FO567" s="9"/>
      <c r="FP567" s="9"/>
      <c r="FQ567" s="9"/>
      <c r="FR567" s="9"/>
      <c r="FS567" s="9"/>
      <c r="FT567" s="9"/>
      <c r="FU567" s="9"/>
      <c r="FV567" s="9"/>
      <c r="FW567" s="9"/>
      <c r="FX567" s="9"/>
      <c r="FY567" s="9"/>
      <c r="FZ567" s="9"/>
      <c r="GA567" s="9"/>
      <c r="GB567" s="9"/>
      <c r="GC567" s="9"/>
      <c r="GD567" s="9"/>
      <c r="GE567" s="9"/>
    </row>
    <row r="568" spans="22:187"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  <c r="BT568" s="9"/>
      <c r="BU568" s="9"/>
      <c r="BV568" s="9"/>
      <c r="BW568" s="9"/>
      <c r="BX568" s="9"/>
      <c r="BY568" s="9"/>
      <c r="BZ568" s="9"/>
      <c r="CA568" s="9"/>
      <c r="CB568" s="9"/>
      <c r="CC568" s="9"/>
      <c r="CD568" s="9"/>
      <c r="CE568" s="9"/>
      <c r="CF568" s="9"/>
      <c r="CG568" s="9"/>
      <c r="CH568" s="9"/>
      <c r="CI568" s="9"/>
      <c r="CJ568" s="9"/>
      <c r="CK568" s="9"/>
      <c r="CL568" s="9"/>
      <c r="CM568" s="9"/>
      <c r="CN568" s="9"/>
      <c r="CO568" s="9"/>
      <c r="CP568" s="9"/>
      <c r="CQ568" s="9"/>
      <c r="CR568" s="9"/>
      <c r="CS568" s="9"/>
      <c r="CT568" s="9"/>
      <c r="CU568" s="9"/>
      <c r="CV568" s="9"/>
      <c r="CW568" s="9"/>
      <c r="CX568" s="9"/>
      <c r="CY568" s="9"/>
      <c r="CZ568" s="9"/>
      <c r="DA568" s="9"/>
      <c r="DB568" s="9"/>
      <c r="DC568" s="9"/>
      <c r="DD568" s="9"/>
      <c r="DE568" s="9"/>
      <c r="DF568" s="9"/>
      <c r="DG568" s="9"/>
      <c r="DH568" s="9"/>
      <c r="DI568" s="9"/>
      <c r="DJ568" s="9"/>
      <c r="DK568" s="9"/>
      <c r="DL568" s="9"/>
      <c r="DM568" s="9"/>
      <c r="DN568" s="9"/>
      <c r="DO568" s="9"/>
      <c r="DP568" s="9"/>
      <c r="DQ568" s="9"/>
      <c r="DR568" s="9"/>
      <c r="DS568" s="9"/>
      <c r="DT568" s="9"/>
      <c r="DU568" s="9"/>
      <c r="DV568" s="9"/>
      <c r="DW568" s="9"/>
      <c r="DX568" s="9"/>
      <c r="DY568" s="9"/>
      <c r="DZ568" s="9"/>
      <c r="EA568" s="9"/>
      <c r="EB568" s="9"/>
      <c r="EC568" s="9"/>
      <c r="ED568" s="9"/>
      <c r="EE568" s="9"/>
      <c r="EF568" s="9"/>
      <c r="EG568" s="9"/>
      <c r="EH568" s="9"/>
      <c r="EI568" s="9"/>
      <c r="EJ568" s="9"/>
      <c r="EK568" s="9"/>
      <c r="EL568" s="9"/>
      <c r="EM568" s="9"/>
      <c r="EN568" s="9"/>
      <c r="EO568" s="9"/>
      <c r="EP568" s="9"/>
      <c r="EQ568" s="9"/>
      <c r="ER568" s="9"/>
      <c r="ES568" s="9"/>
      <c r="ET568" s="9"/>
      <c r="EU568" s="9"/>
      <c r="EV568" s="9"/>
      <c r="EW568" s="9"/>
      <c r="EX568" s="9"/>
      <c r="EY568" s="9"/>
      <c r="EZ568" s="9"/>
      <c r="FA568" s="9"/>
      <c r="FB568" s="9"/>
      <c r="FC568" s="9"/>
      <c r="FD568" s="9"/>
      <c r="FE568" s="9"/>
      <c r="FF568" s="9"/>
      <c r="FG568" s="9"/>
      <c r="FH568" s="9"/>
      <c r="FI568" s="9"/>
      <c r="FJ568" s="9"/>
      <c r="FK568" s="9"/>
      <c r="FL568" s="9"/>
      <c r="FM568" s="9"/>
      <c r="FN568" s="9"/>
      <c r="FO568" s="9"/>
      <c r="FP568" s="9"/>
      <c r="FQ568" s="9"/>
      <c r="FR568" s="9"/>
      <c r="FS568" s="9"/>
      <c r="FT568" s="9"/>
      <c r="FU568" s="9"/>
      <c r="FV568" s="9"/>
      <c r="FW568" s="9"/>
      <c r="FX568" s="9"/>
      <c r="FY568" s="9"/>
      <c r="FZ568" s="9"/>
      <c r="GA568" s="9"/>
      <c r="GB568" s="9"/>
      <c r="GC568" s="9"/>
      <c r="GD568" s="9"/>
      <c r="GE568" s="9"/>
    </row>
    <row r="569" spans="22:187"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  <c r="BT569" s="9"/>
      <c r="BU569" s="9"/>
      <c r="BV569" s="9"/>
      <c r="BW569" s="9"/>
      <c r="BX569" s="9"/>
      <c r="BY569" s="9"/>
      <c r="BZ569" s="9"/>
      <c r="CA569" s="9"/>
      <c r="CB569" s="9"/>
      <c r="CC569" s="9"/>
      <c r="CD569" s="9"/>
      <c r="CE569" s="9"/>
      <c r="CF569" s="9"/>
      <c r="CG569" s="9"/>
      <c r="CH569" s="9"/>
      <c r="CI569" s="9"/>
      <c r="CJ569" s="9"/>
      <c r="CK569" s="9"/>
      <c r="CL569" s="9"/>
      <c r="CM569" s="9"/>
      <c r="CN569" s="9"/>
      <c r="CO569" s="9"/>
      <c r="CP569" s="9"/>
      <c r="CQ569" s="9"/>
      <c r="CR569" s="9"/>
      <c r="CS569" s="9"/>
      <c r="CT569" s="9"/>
      <c r="CU569" s="9"/>
      <c r="CV569" s="9"/>
      <c r="CW569" s="9"/>
      <c r="CX569" s="9"/>
      <c r="CY569" s="9"/>
      <c r="CZ569" s="9"/>
      <c r="DA569" s="9"/>
      <c r="DB569" s="9"/>
      <c r="DC569" s="9"/>
      <c r="DD569" s="9"/>
      <c r="DE569" s="9"/>
      <c r="DF569" s="9"/>
      <c r="DG569" s="9"/>
      <c r="DH569" s="9"/>
      <c r="DI569" s="9"/>
      <c r="DJ569" s="9"/>
      <c r="DK569" s="9"/>
      <c r="DL569" s="9"/>
      <c r="DM569" s="9"/>
      <c r="DN569" s="9"/>
      <c r="DO569" s="9"/>
      <c r="DP569" s="9"/>
      <c r="DQ569" s="9"/>
      <c r="DR569" s="9"/>
      <c r="DS569" s="9"/>
      <c r="DT569" s="9"/>
      <c r="DU569" s="9"/>
      <c r="DV569" s="9"/>
      <c r="DW569" s="9"/>
      <c r="DX569" s="9"/>
      <c r="DY569" s="9"/>
      <c r="DZ569" s="9"/>
      <c r="EA569" s="9"/>
      <c r="EB569" s="9"/>
      <c r="EC569" s="9"/>
      <c r="ED569" s="9"/>
      <c r="EE569" s="9"/>
      <c r="EF569" s="9"/>
      <c r="EG569" s="9"/>
      <c r="EH569" s="9"/>
      <c r="EI569" s="9"/>
      <c r="EJ569" s="9"/>
      <c r="EK569" s="9"/>
      <c r="EL569" s="9"/>
      <c r="EM569" s="9"/>
      <c r="EN569" s="9"/>
      <c r="EO569" s="9"/>
      <c r="EP569" s="9"/>
      <c r="EQ569" s="9"/>
      <c r="ER569" s="9"/>
      <c r="ES569" s="9"/>
      <c r="ET569" s="9"/>
      <c r="EU569" s="9"/>
      <c r="EV569" s="9"/>
      <c r="EW569" s="9"/>
      <c r="EX569" s="9"/>
      <c r="EY569" s="9"/>
      <c r="EZ569" s="9"/>
      <c r="FA569" s="9"/>
      <c r="FB569" s="9"/>
      <c r="FC569" s="9"/>
      <c r="FD569" s="9"/>
      <c r="FE569" s="9"/>
      <c r="FF569" s="9"/>
      <c r="FG569" s="9"/>
      <c r="FH569" s="9"/>
      <c r="FI569" s="9"/>
      <c r="FJ569" s="9"/>
      <c r="FK569" s="9"/>
      <c r="FL569" s="9"/>
      <c r="FM569" s="9"/>
      <c r="FN569" s="9"/>
      <c r="FO569" s="9"/>
      <c r="FP569" s="9"/>
      <c r="FQ569" s="9"/>
      <c r="FR569" s="9"/>
      <c r="FS569" s="9"/>
      <c r="FT569" s="9"/>
      <c r="FU569" s="9"/>
      <c r="FV569" s="9"/>
      <c r="FW569" s="9"/>
      <c r="FX569" s="9"/>
      <c r="FY569" s="9"/>
      <c r="FZ569" s="9"/>
      <c r="GA569" s="9"/>
      <c r="GB569" s="9"/>
      <c r="GC569" s="9"/>
      <c r="GD569" s="9"/>
      <c r="GE569" s="9"/>
    </row>
    <row r="570" spans="22:187"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  <c r="BT570" s="9"/>
      <c r="BU570" s="9"/>
      <c r="BV570" s="9"/>
      <c r="BW570" s="9"/>
      <c r="BX570" s="9"/>
      <c r="BY570" s="9"/>
      <c r="BZ570" s="9"/>
      <c r="CA570" s="9"/>
      <c r="CB570" s="9"/>
      <c r="CC570" s="9"/>
      <c r="CD570" s="9"/>
      <c r="CE570" s="9"/>
      <c r="CF570" s="9"/>
      <c r="CG570" s="9"/>
      <c r="CH570" s="9"/>
      <c r="CI570" s="9"/>
      <c r="CJ570" s="9"/>
      <c r="CK570" s="9"/>
      <c r="CL570" s="9"/>
      <c r="CM570" s="9"/>
      <c r="CN570" s="9"/>
      <c r="CO570" s="9"/>
      <c r="CP570" s="9"/>
      <c r="CQ570" s="9"/>
      <c r="CR570" s="9"/>
      <c r="CS570" s="9"/>
      <c r="CT570" s="9"/>
      <c r="CU570" s="9"/>
      <c r="CV570" s="9"/>
      <c r="CW570" s="9"/>
      <c r="CX570" s="9"/>
      <c r="CY570" s="9"/>
      <c r="CZ570" s="9"/>
      <c r="DA570" s="9"/>
      <c r="DB570" s="9"/>
      <c r="DC570" s="9"/>
      <c r="DD570" s="9"/>
      <c r="DE570" s="9"/>
      <c r="DF570" s="9"/>
      <c r="DG570" s="9"/>
      <c r="DH570" s="9"/>
      <c r="DI570" s="9"/>
      <c r="DJ570" s="9"/>
      <c r="DK570" s="9"/>
      <c r="DL570" s="9"/>
      <c r="DM570" s="9"/>
      <c r="DN570" s="9"/>
      <c r="DO570" s="9"/>
      <c r="DP570" s="9"/>
      <c r="DQ570" s="9"/>
      <c r="DR570" s="9"/>
      <c r="DS570" s="9"/>
      <c r="DT570" s="9"/>
      <c r="DU570" s="9"/>
      <c r="DV570" s="9"/>
      <c r="DW570" s="9"/>
      <c r="DX570" s="9"/>
      <c r="DY570" s="9"/>
      <c r="DZ570" s="9"/>
      <c r="EA570" s="9"/>
      <c r="EB570" s="9"/>
      <c r="EC570" s="9"/>
      <c r="ED570" s="9"/>
      <c r="EE570" s="9"/>
      <c r="EF570" s="9"/>
      <c r="EG570" s="9"/>
      <c r="EH570" s="9"/>
      <c r="EI570" s="9"/>
      <c r="EJ570" s="9"/>
      <c r="EK570" s="9"/>
      <c r="EL570" s="9"/>
      <c r="EM570" s="9"/>
      <c r="EN570" s="9"/>
      <c r="EO570" s="9"/>
      <c r="EP570" s="9"/>
      <c r="EQ570" s="9"/>
      <c r="ER570" s="9"/>
      <c r="ES570" s="9"/>
      <c r="ET570" s="9"/>
      <c r="EU570" s="9"/>
      <c r="EV570" s="9"/>
      <c r="EW570" s="9"/>
      <c r="EX570" s="9"/>
      <c r="EY570" s="9"/>
      <c r="EZ570" s="9"/>
      <c r="FA570" s="9"/>
      <c r="FB570" s="9"/>
      <c r="FC570" s="9"/>
      <c r="FD570" s="9"/>
      <c r="FE570" s="9"/>
      <c r="FF570" s="9"/>
      <c r="FG570" s="9"/>
      <c r="FH570" s="9"/>
      <c r="FI570" s="9"/>
      <c r="FJ570" s="9"/>
      <c r="FK570" s="9"/>
      <c r="FL570" s="9"/>
      <c r="FM570" s="9"/>
      <c r="FN570" s="9"/>
      <c r="FO570" s="9"/>
      <c r="FP570" s="9"/>
      <c r="FQ570" s="9"/>
      <c r="FR570" s="9"/>
      <c r="FS570" s="9"/>
      <c r="FT570" s="9"/>
      <c r="FU570" s="9"/>
      <c r="FV570" s="9"/>
      <c r="FW570" s="9"/>
      <c r="FX570" s="9"/>
      <c r="FY570" s="9"/>
      <c r="FZ570" s="9"/>
      <c r="GA570" s="9"/>
      <c r="GB570" s="9"/>
      <c r="GC570" s="9"/>
      <c r="GD570" s="9"/>
      <c r="GE570" s="9"/>
    </row>
    <row r="571" spans="22:187"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  <c r="BT571" s="9"/>
      <c r="BU571" s="9"/>
      <c r="BV571" s="9"/>
      <c r="BW571" s="9"/>
      <c r="BX571" s="9"/>
      <c r="BY571" s="9"/>
      <c r="BZ571" s="9"/>
      <c r="CA571" s="9"/>
      <c r="CB571" s="9"/>
      <c r="CC571" s="9"/>
      <c r="CD571" s="9"/>
      <c r="CE571" s="9"/>
      <c r="CF571" s="9"/>
      <c r="CG571" s="9"/>
      <c r="CH571" s="9"/>
      <c r="CI571" s="9"/>
      <c r="CJ571" s="9"/>
      <c r="CK571" s="9"/>
      <c r="CL571" s="9"/>
      <c r="CM571" s="9"/>
      <c r="CN571" s="9"/>
      <c r="CO571" s="9"/>
      <c r="CP571" s="9"/>
      <c r="CQ571" s="9"/>
      <c r="CR571" s="9"/>
      <c r="CS571" s="9"/>
      <c r="CT571" s="9"/>
      <c r="CU571" s="9"/>
      <c r="CV571" s="9"/>
      <c r="CW571" s="9"/>
      <c r="CX571" s="9"/>
      <c r="CY571" s="9"/>
      <c r="CZ571" s="9"/>
      <c r="DA571" s="9"/>
      <c r="DB571" s="9"/>
      <c r="DC571" s="9"/>
      <c r="DD571" s="9"/>
      <c r="DE571" s="9"/>
      <c r="DF571" s="9"/>
      <c r="DG571" s="9"/>
      <c r="DH571" s="9"/>
      <c r="DI571" s="9"/>
      <c r="DJ571" s="9"/>
      <c r="DK571" s="9"/>
      <c r="DL571" s="9"/>
      <c r="DM571" s="9"/>
      <c r="DN571" s="9"/>
      <c r="DO571" s="9"/>
      <c r="DP571" s="9"/>
      <c r="DQ571" s="9"/>
      <c r="DR571" s="9"/>
      <c r="DS571" s="9"/>
      <c r="DT571" s="9"/>
      <c r="DU571" s="9"/>
      <c r="DV571" s="9"/>
      <c r="DW571" s="9"/>
      <c r="DX571" s="9"/>
      <c r="DY571" s="9"/>
      <c r="DZ571" s="9"/>
      <c r="EA571" s="9"/>
      <c r="EB571" s="9"/>
      <c r="EC571" s="9"/>
      <c r="ED571" s="9"/>
      <c r="EE571" s="9"/>
      <c r="EF571" s="9"/>
      <c r="EG571" s="9"/>
      <c r="EH571" s="9"/>
      <c r="EI571" s="9"/>
      <c r="EJ571" s="9"/>
      <c r="EK571" s="9"/>
      <c r="EL571" s="9"/>
      <c r="EM571" s="9"/>
      <c r="EN571" s="9"/>
      <c r="EO571" s="9"/>
      <c r="EP571" s="9"/>
      <c r="EQ571" s="9"/>
      <c r="ER571" s="9"/>
      <c r="ES571" s="9"/>
      <c r="ET571" s="9"/>
      <c r="EU571" s="9"/>
      <c r="EV571" s="9"/>
      <c r="EW571" s="9"/>
      <c r="EX571" s="9"/>
      <c r="EY571" s="9"/>
      <c r="EZ571" s="9"/>
      <c r="FA571" s="9"/>
      <c r="FB571" s="9"/>
      <c r="FC571" s="9"/>
      <c r="FD571" s="9"/>
      <c r="FE571" s="9"/>
      <c r="FF571" s="9"/>
      <c r="FG571" s="9"/>
      <c r="FH571" s="9"/>
      <c r="FI571" s="9"/>
      <c r="FJ571" s="9"/>
      <c r="FK571" s="9"/>
      <c r="FL571" s="9"/>
      <c r="FM571" s="9"/>
      <c r="FN571" s="9"/>
      <c r="FO571" s="9"/>
      <c r="FP571" s="9"/>
      <c r="FQ571" s="9"/>
      <c r="FR571" s="9"/>
      <c r="FS571" s="9"/>
      <c r="FT571" s="9"/>
      <c r="FU571" s="9"/>
      <c r="FV571" s="9"/>
      <c r="FW571" s="9"/>
      <c r="FX571" s="9"/>
      <c r="FY571" s="9"/>
      <c r="FZ571" s="9"/>
      <c r="GA571" s="9"/>
      <c r="GB571" s="9"/>
      <c r="GC571" s="9"/>
      <c r="GD571" s="9"/>
      <c r="GE571" s="9"/>
    </row>
    <row r="572" spans="22:187"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  <c r="BT572" s="9"/>
      <c r="BU572" s="9"/>
      <c r="BV572" s="9"/>
      <c r="BW572" s="9"/>
      <c r="BX572" s="9"/>
      <c r="BY572" s="9"/>
      <c r="BZ572" s="9"/>
      <c r="CA572" s="9"/>
      <c r="CB572" s="9"/>
      <c r="CC572" s="9"/>
      <c r="CD572" s="9"/>
      <c r="CE572" s="9"/>
      <c r="CF572" s="9"/>
      <c r="CG572" s="9"/>
      <c r="CH572" s="9"/>
      <c r="CI572" s="9"/>
      <c r="CJ572" s="9"/>
      <c r="CK572" s="9"/>
      <c r="CL572" s="9"/>
      <c r="CM572" s="9"/>
      <c r="CN572" s="9"/>
      <c r="CO572" s="9"/>
      <c r="CP572" s="9"/>
      <c r="CQ572" s="9"/>
      <c r="CR572" s="9"/>
      <c r="CS572" s="9"/>
      <c r="CT572" s="9"/>
      <c r="CU572" s="9"/>
      <c r="CV572" s="9"/>
      <c r="CW572" s="9"/>
      <c r="CX572" s="9"/>
      <c r="CY572" s="9"/>
      <c r="CZ572" s="9"/>
      <c r="DA572" s="9"/>
      <c r="DB572" s="9"/>
      <c r="DC572" s="9"/>
      <c r="DD572" s="9"/>
      <c r="DE572" s="9"/>
      <c r="DF572" s="9"/>
      <c r="DG572" s="9"/>
      <c r="DH572" s="9"/>
      <c r="DI572" s="9"/>
      <c r="DJ572" s="9"/>
      <c r="DK572" s="9"/>
      <c r="DL572" s="9"/>
      <c r="DM572" s="9"/>
      <c r="DN572" s="9"/>
      <c r="DO572" s="9"/>
      <c r="DP572" s="9"/>
      <c r="DQ572" s="9"/>
      <c r="DR572" s="9"/>
      <c r="DS572" s="9"/>
      <c r="DT572" s="9"/>
      <c r="DU572" s="9"/>
      <c r="DV572" s="9"/>
      <c r="DW572" s="9"/>
      <c r="DX572" s="9"/>
      <c r="DY572" s="9"/>
      <c r="DZ572" s="9"/>
      <c r="EA572" s="9"/>
      <c r="EB572" s="9"/>
      <c r="EC572" s="9"/>
      <c r="ED572" s="9"/>
      <c r="EE572" s="9"/>
      <c r="EF572" s="9"/>
      <c r="EG572" s="9"/>
      <c r="EH572" s="9"/>
      <c r="EI572" s="9"/>
      <c r="EJ572" s="9"/>
      <c r="EK572" s="9"/>
      <c r="EL572" s="9"/>
      <c r="EM572" s="9"/>
      <c r="EN572" s="9"/>
      <c r="EO572" s="9"/>
      <c r="EP572" s="9"/>
      <c r="EQ572" s="9"/>
      <c r="ER572" s="9"/>
      <c r="ES572" s="9"/>
      <c r="ET572" s="9"/>
      <c r="EU572" s="9"/>
      <c r="EV572" s="9"/>
      <c r="EW572" s="9"/>
      <c r="EX572" s="9"/>
      <c r="EY572" s="9"/>
      <c r="EZ572" s="9"/>
      <c r="FA572" s="9"/>
      <c r="FB572" s="9"/>
      <c r="FC572" s="9"/>
      <c r="FD572" s="9"/>
      <c r="FE572" s="9"/>
      <c r="FF572" s="9"/>
      <c r="FG572" s="9"/>
      <c r="FH572" s="9"/>
      <c r="FI572" s="9"/>
      <c r="FJ572" s="9"/>
      <c r="FK572" s="9"/>
      <c r="FL572" s="9"/>
      <c r="FM572" s="9"/>
      <c r="FN572" s="9"/>
      <c r="FO572" s="9"/>
      <c r="FP572" s="9"/>
      <c r="FQ572" s="9"/>
      <c r="FR572" s="9"/>
      <c r="FS572" s="9"/>
      <c r="FT572" s="9"/>
      <c r="FU572" s="9"/>
      <c r="FV572" s="9"/>
      <c r="FW572" s="9"/>
      <c r="FX572" s="9"/>
      <c r="FY572" s="9"/>
      <c r="FZ572" s="9"/>
      <c r="GA572" s="9"/>
      <c r="GB572" s="9"/>
      <c r="GC572" s="9"/>
      <c r="GD572" s="9"/>
      <c r="GE572" s="9"/>
    </row>
    <row r="573" spans="22:187"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  <c r="BT573" s="9"/>
      <c r="BU573" s="9"/>
      <c r="BV573" s="9"/>
      <c r="BW573" s="9"/>
      <c r="BX573" s="9"/>
      <c r="BY573" s="9"/>
      <c r="BZ573" s="9"/>
      <c r="CA573" s="9"/>
      <c r="CB573" s="9"/>
      <c r="CC573" s="9"/>
      <c r="CD573" s="9"/>
      <c r="CE573" s="9"/>
      <c r="CF573" s="9"/>
      <c r="CG573" s="9"/>
      <c r="CH573" s="9"/>
      <c r="CI573" s="9"/>
      <c r="CJ573" s="9"/>
      <c r="CK573" s="9"/>
      <c r="CL573" s="9"/>
      <c r="CM573" s="9"/>
      <c r="CN573" s="9"/>
      <c r="CO573" s="9"/>
      <c r="CP573" s="9"/>
      <c r="CQ573" s="9"/>
      <c r="CR573" s="9"/>
      <c r="CS573" s="9"/>
      <c r="CT573" s="9"/>
      <c r="CU573" s="9"/>
      <c r="CV573" s="9"/>
      <c r="CW573" s="9"/>
      <c r="CX573" s="9"/>
      <c r="CY573" s="9"/>
      <c r="CZ573" s="9"/>
      <c r="DA573" s="9"/>
      <c r="DB573" s="9"/>
      <c r="DC573" s="9"/>
      <c r="DD573" s="9"/>
      <c r="DE573" s="9"/>
      <c r="DF573" s="9"/>
      <c r="DG573" s="9"/>
      <c r="DH573" s="9"/>
      <c r="DI573" s="9"/>
      <c r="DJ573" s="9"/>
      <c r="DK573" s="9"/>
      <c r="DL573" s="9"/>
      <c r="DM573" s="9"/>
      <c r="DN573" s="9"/>
      <c r="DO573" s="9"/>
      <c r="DP573" s="9"/>
      <c r="DQ573" s="9"/>
      <c r="DR573" s="9"/>
      <c r="DS573" s="9"/>
      <c r="DT573" s="9"/>
      <c r="DU573" s="9"/>
      <c r="DV573" s="9"/>
      <c r="DW573" s="9"/>
      <c r="DX573" s="9"/>
      <c r="DY573" s="9"/>
      <c r="DZ573" s="9"/>
      <c r="EA573" s="9"/>
      <c r="EB573" s="9"/>
      <c r="EC573" s="9"/>
      <c r="ED573" s="9"/>
      <c r="EE573" s="9"/>
      <c r="EF573" s="9"/>
      <c r="EG573" s="9"/>
      <c r="EH573" s="9"/>
      <c r="EI573" s="9"/>
      <c r="EJ573" s="9"/>
      <c r="EK573" s="9"/>
      <c r="EL573" s="9"/>
      <c r="EM573" s="9"/>
      <c r="EN573" s="9"/>
      <c r="EO573" s="9"/>
      <c r="EP573" s="9"/>
      <c r="EQ573" s="9"/>
      <c r="ER573" s="9"/>
      <c r="ES573" s="9"/>
      <c r="ET573" s="9"/>
      <c r="EU573" s="9"/>
      <c r="EV573" s="9"/>
      <c r="EW573" s="9"/>
      <c r="EX573" s="9"/>
      <c r="EY573" s="9"/>
      <c r="EZ573" s="9"/>
      <c r="FA573" s="9"/>
      <c r="FB573" s="9"/>
      <c r="FC573" s="9"/>
      <c r="FD573" s="9"/>
      <c r="FE573" s="9"/>
      <c r="FF573" s="9"/>
      <c r="FG573" s="9"/>
      <c r="FH573" s="9"/>
      <c r="FI573" s="9"/>
      <c r="FJ573" s="9"/>
      <c r="FK573" s="9"/>
      <c r="FL573" s="9"/>
      <c r="FM573" s="9"/>
      <c r="FN573" s="9"/>
      <c r="FO573" s="9"/>
      <c r="FP573" s="9"/>
      <c r="FQ573" s="9"/>
      <c r="FR573" s="9"/>
      <c r="FS573" s="9"/>
      <c r="FT573" s="9"/>
      <c r="FU573" s="9"/>
      <c r="FV573" s="9"/>
      <c r="FW573" s="9"/>
      <c r="FX573" s="9"/>
      <c r="FY573" s="9"/>
      <c r="FZ573" s="9"/>
      <c r="GA573" s="9"/>
      <c r="GB573" s="9"/>
      <c r="GC573" s="9"/>
      <c r="GD573" s="9"/>
      <c r="GE573" s="9"/>
    </row>
    <row r="574" spans="22:187"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  <c r="BT574" s="9"/>
      <c r="BU574" s="9"/>
      <c r="BV574" s="9"/>
      <c r="BW574" s="9"/>
      <c r="BX574" s="9"/>
      <c r="BY574" s="9"/>
      <c r="BZ574" s="9"/>
      <c r="CA574" s="9"/>
      <c r="CB574" s="9"/>
      <c r="CC574" s="9"/>
      <c r="CD574" s="9"/>
      <c r="CE574" s="9"/>
      <c r="CF574" s="9"/>
      <c r="CG574" s="9"/>
      <c r="CH574" s="9"/>
      <c r="CI574" s="9"/>
      <c r="CJ574" s="9"/>
      <c r="CK574" s="9"/>
      <c r="CL574" s="9"/>
      <c r="CM574" s="9"/>
      <c r="CN574" s="9"/>
      <c r="CO574" s="9"/>
      <c r="CP574" s="9"/>
      <c r="CQ574" s="9"/>
      <c r="CR574" s="9"/>
      <c r="CS574" s="9"/>
      <c r="CT574" s="9"/>
      <c r="CU574" s="9"/>
      <c r="CV574" s="9"/>
      <c r="CW574" s="9"/>
      <c r="CX574" s="9"/>
      <c r="CY574" s="9"/>
      <c r="CZ574" s="9"/>
      <c r="DA574" s="9"/>
      <c r="DB574" s="9"/>
      <c r="DC574" s="9"/>
      <c r="DD574" s="9"/>
      <c r="DE574" s="9"/>
      <c r="DF574" s="9"/>
      <c r="DG574" s="9"/>
      <c r="DH574" s="9"/>
      <c r="DI574" s="9"/>
      <c r="DJ574" s="9"/>
      <c r="DK574" s="9"/>
      <c r="DL574" s="9"/>
      <c r="DM574" s="9"/>
      <c r="DN574" s="9"/>
      <c r="DO574" s="9"/>
      <c r="DP574" s="9"/>
      <c r="DQ574" s="9"/>
      <c r="DR574" s="9"/>
      <c r="DS574" s="9"/>
      <c r="DT574" s="9"/>
      <c r="DU574" s="9"/>
      <c r="DV574" s="9"/>
      <c r="DW574" s="9"/>
      <c r="DX574" s="9"/>
      <c r="DY574" s="9"/>
      <c r="DZ574" s="9"/>
      <c r="EA574" s="9"/>
      <c r="EB574" s="9"/>
      <c r="EC574" s="9"/>
      <c r="ED574" s="9"/>
      <c r="EE574" s="9"/>
      <c r="EF574" s="9"/>
      <c r="EG574" s="9"/>
      <c r="EH574" s="9"/>
      <c r="EI574" s="9"/>
      <c r="EJ574" s="9"/>
      <c r="EK574" s="9"/>
      <c r="EL574" s="9"/>
      <c r="EM574" s="9"/>
      <c r="EN574" s="9"/>
      <c r="EO574" s="9"/>
      <c r="EP574" s="9"/>
      <c r="EQ574" s="9"/>
      <c r="ER574" s="9"/>
      <c r="ES574" s="9"/>
      <c r="ET574" s="9"/>
      <c r="EU574" s="9"/>
      <c r="EV574" s="9"/>
      <c r="EW574" s="9"/>
      <c r="EX574" s="9"/>
      <c r="EY574" s="9"/>
      <c r="EZ574" s="9"/>
      <c r="FA574" s="9"/>
      <c r="FB574" s="9"/>
      <c r="FC574" s="9"/>
      <c r="FD574" s="9"/>
      <c r="FE574" s="9"/>
      <c r="FF574" s="9"/>
      <c r="FG574" s="9"/>
      <c r="FH574" s="9"/>
      <c r="FI574" s="9"/>
      <c r="FJ574" s="9"/>
      <c r="FK574" s="9"/>
      <c r="FL574" s="9"/>
      <c r="FM574" s="9"/>
      <c r="FN574" s="9"/>
      <c r="FO574" s="9"/>
      <c r="FP574" s="9"/>
      <c r="FQ574" s="9"/>
      <c r="FR574" s="9"/>
      <c r="FS574" s="9"/>
      <c r="FT574" s="9"/>
      <c r="FU574" s="9"/>
      <c r="FV574" s="9"/>
      <c r="FW574" s="9"/>
      <c r="FX574" s="9"/>
      <c r="FY574" s="9"/>
      <c r="FZ574" s="9"/>
      <c r="GA574" s="9"/>
      <c r="GB574" s="9"/>
      <c r="GC574" s="9"/>
      <c r="GD574" s="9"/>
      <c r="GE574" s="9"/>
    </row>
    <row r="575" spans="22:187"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  <c r="BT575" s="9"/>
      <c r="BU575" s="9"/>
      <c r="BV575" s="9"/>
      <c r="BW575" s="9"/>
      <c r="BX575" s="9"/>
      <c r="BY575" s="9"/>
      <c r="BZ575" s="9"/>
      <c r="CA575" s="9"/>
      <c r="CB575" s="9"/>
      <c r="CC575" s="9"/>
      <c r="CD575" s="9"/>
      <c r="CE575" s="9"/>
      <c r="CF575" s="9"/>
      <c r="CG575" s="9"/>
      <c r="CH575" s="9"/>
      <c r="CI575" s="9"/>
      <c r="CJ575" s="9"/>
      <c r="CK575" s="9"/>
      <c r="CL575" s="9"/>
      <c r="CM575" s="9"/>
      <c r="CN575" s="9"/>
      <c r="CO575" s="9"/>
      <c r="CP575" s="9"/>
      <c r="CQ575" s="9"/>
      <c r="CR575" s="9"/>
      <c r="CS575" s="9"/>
      <c r="CT575" s="9"/>
      <c r="CU575" s="9"/>
      <c r="CV575" s="9"/>
      <c r="CW575" s="9"/>
      <c r="CX575" s="9"/>
      <c r="CY575" s="9"/>
      <c r="CZ575" s="9"/>
      <c r="DA575" s="9"/>
      <c r="DB575" s="9"/>
      <c r="DC575" s="9"/>
      <c r="DD575" s="9"/>
      <c r="DE575" s="9"/>
      <c r="DF575" s="9"/>
      <c r="DG575" s="9"/>
      <c r="DH575" s="9"/>
      <c r="DI575" s="9"/>
      <c r="DJ575" s="9"/>
      <c r="DK575" s="9"/>
      <c r="DL575" s="9"/>
      <c r="DM575" s="9"/>
      <c r="DN575" s="9"/>
      <c r="DO575" s="9"/>
      <c r="DP575" s="9"/>
      <c r="DQ575" s="9"/>
      <c r="DR575" s="9"/>
      <c r="DS575" s="9"/>
      <c r="DT575" s="9"/>
      <c r="DU575" s="9"/>
      <c r="DV575" s="9"/>
      <c r="DW575" s="9"/>
      <c r="DX575" s="9"/>
      <c r="DY575" s="9"/>
      <c r="DZ575" s="9"/>
      <c r="EA575" s="9"/>
      <c r="EB575" s="9"/>
      <c r="EC575" s="9"/>
      <c r="ED575" s="9"/>
      <c r="EE575" s="9"/>
      <c r="EF575" s="9"/>
      <c r="EG575" s="9"/>
      <c r="EH575" s="9"/>
      <c r="EI575" s="9"/>
      <c r="EJ575" s="9"/>
      <c r="EK575" s="9"/>
      <c r="EL575" s="9"/>
      <c r="EM575" s="9"/>
      <c r="EN575" s="9"/>
      <c r="EO575" s="9"/>
      <c r="EP575" s="9"/>
      <c r="EQ575" s="9"/>
      <c r="ER575" s="9"/>
      <c r="ES575" s="9"/>
      <c r="ET575" s="9"/>
      <c r="EU575" s="9"/>
      <c r="EV575" s="9"/>
      <c r="EW575" s="9"/>
      <c r="EX575" s="9"/>
      <c r="EY575" s="9"/>
      <c r="EZ575" s="9"/>
      <c r="FA575" s="9"/>
      <c r="FB575" s="9"/>
      <c r="FC575" s="9"/>
      <c r="FD575" s="9"/>
      <c r="FE575" s="9"/>
      <c r="FF575" s="9"/>
      <c r="FG575" s="9"/>
      <c r="FH575" s="9"/>
      <c r="FI575" s="9"/>
      <c r="FJ575" s="9"/>
      <c r="FK575" s="9"/>
      <c r="FL575" s="9"/>
      <c r="FM575" s="9"/>
      <c r="FN575" s="9"/>
      <c r="FO575" s="9"/>
      <c r="FP575" s="9"/>
      <c r="FQ575" s="9"/>
      <c r="FR575" s="9"/>
      <c r="FS575" s="9"/>
      <c r="FT575" s="9"/>
      <c r="FU575" s="9"/>
      <c r="FV575" s="9"/>
      <c r="FW575" s="9"/>
      <c r="FX575" s="9"/>
      <c r="FY575" s="9"/>
      <c r="FZ575" s="9"/>
      <c r="GA575" s="9"/>
      <c r="GB575" s="9"/>
      <c r="GC575" s="9"/>
      <c r="GD575" s="9"/>
      <c r="GE575" s="9"/>
    </row>
    <row r="576" spans="22:187"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  <c r="BT576" s="9"/>
      <c r="BU576" s="9"/>
      <c r="BV576" s="9"/>
      <c r="BW576" s="9"/>
      <c r="BX576" s="9"/>
      <c r="BY576" s="9"/>
      <c r="BZ576" s="9"/>
      <c r="CA576" s="9"/>
      <c r="CB576" s="9"/>
      <c r="CC576" s="9"/>
      <c r="CD576" s="9"/>
      <c r="CE576" s="9"/>
      <c r="CF576" s="9"/>
      <c r="CG576" s="9"/>
      <c r="CH576" s="9"/>
      <c r="CI576" s="9"/>
      <c r="CJ576" s="9"/>
      <c r="CK576" s="9"/>
      <c r="CL576" s="9"/>
      <c r="CM576" s="9"/>
      <c r="CN576" s="9"/>
      <c r="CO576" s="9"/>
      <c r="CP576" s="9"/>
      <c r="CQ576" s="9"/>
      <c r="CR576" s="9"/>
      <c r="CS576" s="9"/>
      <c r="CT576" s="9"/>
      <c r="CU576" s="9"/>
      <c r="CV576" s="9"/>
      <c r="CW576" s="9"/>
      <c r="CX576" s="9"/>
      <c r="CY576" s="9"/>
      <c r="CZ576" s="9"/>
      <c r="DA576" s="9"/>
      <c r="DB576" s="9"/>
      <c r="DC576" s="9"/>
      <c r="DD576" s="9"/>
      <c r="DE576" s="9"/>
      <c r="DF576" s="9"/>
      <c r="DG576" s="9"/>
      <c r="DH576" s="9"/>
      <c r="DI576" s="9"/>
      <c r="DJ576" s="9"/>
      <c r="DK576" s="9"/>
      <c r="DL576" s="9"/>
      <c r="DM576" s="9"/>
      <c r="DN576" s="9"/>
      <c r="DO576" s="9"/>
      <c r="DP576" s="9"/>
      <c r="DQ576" s="9"/>
      <c r="DR576" s="9"/>
      <c r="DS576" s="9"/>
      <c r="DT576" s="9"/>
      <c r="DU576" s="9"/>
      <c r="DV576" s="9"/>
      <c r="DW576" s="9"/>
      <c r="DX576" s="9"/>
      <c r="DY576" s="9"/>
      <c r="DZ576" s="9"/>
      <c r="EA576" s="9"/>
      <c r="EB576" s="9"/>
      <c r="EC576" s="9"/>
      <c r="ED576" s="9"/>
      <c r="EE576" s="9"/>
      <c r="EF576" s="9"/>
      <c r="EG576" s="9"/>
      <c r="EH576" s="9"/>
      <c r="EI576" s="9"/>
      <c r="EJ576" s="9"/>
      <c r="EK576" s="9"/>
      <c r="EL576" s="9"/>
      <c r="EM576" s="9"/>
      <c r="EN576" s="9"/>
      <c r="EO576" s="9"/>
      <c r="EP576" s="9"/>
      <c r="EQ576" s="9"/>
      <c r="ER576" s="9"/>
      <c r="ES576" s="9"/>
      <c r="ET576" s="9"/>
      <c r="EU576" s="9"/>
      <c r="EV576" s="9"/>
      <c r="EW576" s="9"/>
      <c r="EX576" s="9"/>
      <c r="EY576" s="9"/>
      <c r="EZ576" s="9"/>
      <c r="FA576" s="9"/>
      <c r="FB576" s="9"/>
      <c r="FC576" s="9"/>
      <c r="FD576" s="9"/>
      <c r="FE576" s="9"/>
      <c r="FF576" s="9"/>
      <c r="FG576" s="9"/>
      <c r="FH576" s="9"/>
      <c r="FI576" s="9"/>
      <c r="FJ576" s="9"/>
      <c r="FK576" s="9"/>
      <c r="FL576" s="9"/>
      <c r="FM576" s="9"/>
      <c r="FN576" s="9"/>
      <c r="FO576" s="9"/>
      <c r="FP576" s="9"/>
      <c r="FQ576" s="9"/>
      <c r="FR576" s="9"/>
      <c r="FS576" s="9"/>
      <c r="FT576" s="9"/>
      <c r="FU576" s="9"/>
      <c r="FV576" s="9"/>
      <c r="FW576" s="9"/>
      <c r="FX576" s="9"/>
      <c r="FY576" s="9"/>
      <c r="FZ576" s="9"/>
      <c r="GA576" s="9"/>
      <c r="GB576" s="9"/>
      <c r="GC576" s="9"/>
      <c r="GD576" s="9"/>
      <c r="GE576" s="9"/>
    </row>
    <row r="577" spans="22:187"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  <c r="BT577" s="9"/>
      <c r="BU577" s="9"/>
      <c r="BV577" s="9"/>
      <c r="BW577" s="9"/>
      <c r="BX577" s="9"/>
      <c r="BY577" s="9"/>
      <c r="BZ577" s="9"/>
      <c r="CA577" s="9"/>
      <c r="CB577" s="9"/>
      <c r="CC577" s="9"/>
      <c r="CD577" s="9"/>
      <c r="CE577" s="9"/>
      <c r="CF577" s="9"/>
      <c r="CG577" s="9"/>
      <c r="CH577" s="9"/>
      <c r="CI577" s="9"/>
      <c r="CJ577" s="9"/>
      <c r="CK577" s="9"/>
      <c r="CL577" s="9"/>
      <c r="CM577" s="9"/>
      <c r="CN577" s="9"/>
      <c r="CO577" s="9"/>
      <c r="CP577" s="9"/>
      <c r="CQ577" s="9"/>
      <c r="CR577" s="9"/>
      <c r="CS577" s="9"/>
      <c r="CT577" s="9"/>
      <c r="CU577" s="9"/>
      <c r="CV577" s="9"/>
      <c r="CW577" s="9"/>
      <c r="CX577" s="9"/>
      <c r="CY577" s="9"/>
      <c r="CZ577" s="9"/>
      <c r="DA577" s="9"/>
      <c r="DB577" s="9"/>
      <c r="DC577" s="9"/>
      <c r="DD577" s="9"/>
      <c r="DE577" s="9"/>
      <c r="DF577" s="9"/>
      <c r="DG577" s="9"/>
      <c r="DH577" s="9"/>
      <c r="DI577" s="9"/>
      <c r="DJ577" s="9"/>
      <c r="DK577" s="9"/>
      <c r="DL577" s="9"/>
      <c r="DM577" s="9"/>
      <c r="DN577" s="9"/>
      <c r="DO577" s="9"/>
      <c r="DP577" s="9"/>
      <c r="DQ577" s="9"/>
      <c r="DR577" s="9"/>
      <c r="DS577" s="9"/>
      <c r="DT577" s="9"/>
      <c r="DU577" s="9"/>
      <c r="DV577" s="9"/>
      <c r="DW577" s="9"/>
      <c r="DX577" s="9"/>
      <c r="DY577" s="9"/>
      <c r="DZ577" s="9"/>
      <c r="EA577" s="9"/>
      <c r="EB577" s="9"/>
      <c r="EC577" s="9"/>
      <c r="ED577" s="9"/>
      <c r="EE577" s="9"/>
      <c r="EF577" s="9"/>
      <c r="EG577" s="9"/>
      <c r="EH577" s="9"/>
      <c r="EI577" s="9"/>
      <c r="EJ577" s="9"/>
      <c r="EK577" s="9"/>
      <c r="EL577" s="9"/>
      <c r="EM577" s="9"/>
      <c r="EN577" s="9"/>
      <c r="EO577" s="9"/>
      <c r="EP577" s="9"/>
      <c r="EQ577" s="9"/>
      <c r="ER577" s="9"/>
      <c r="ES577" s="9"/>
      <c r="ET577" s="9"/>
      <c r="EU577" s="9"/>
      <c r="EV577" s="9"/>
      <c r="EW577" s="9"/>
      <c r="EX577" s="9"/>
      <c r="EY577" s="9"/>
      <c r="EZ577" s="9"/>
      <c r="FA577" s="9"/>
      <c r="FB577" s="9"/>
      <c r="FC577" s="9"/>
      <c r="FD577" s="9"/>
      <c r="FE577" s="9"/>
      <c r="FF577" s="9"/>
      <c r="FG577" s="9"/>
      <c r="FH577" s="9"/>
      <c r="FI577" s="9"/>
      <c r="FJ577" s="9"/>
      <c r="FK577" s="9"/>
      <c r="FL577" s="9"/>
      <c r="FM577" s="9"/>
      <c r="FN577" s="9"/>
      <c r="FO577" s="9"/>
      <c r="FP577" s="9"/>
      <c r="FQ577" s="9"/>
      <c r="FR577" s="9"/>
      <c r="FS577" s="9"/>
      <c r="FT577" s="9"/>
      <c r="FU577" s="9"/>
      <c r="FV577" s="9"/>
      <c r="FW577" s="9"/>
      <c r="FX577" s="9"/>
      <c r="FY577" s="9"/>
      <c r="FZ577" s="9"/>
      <c r="GA577" s="9"/>
      <c r="GB577" s="9"/>
      <c r="GC577" s="9"/>
      <c r="GD577" s="9"/>
      <c r="GE577" s="9"/>
    </row>
    <row r="578" spans="22:187"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  <c r="BT578" s="9"/>
      <c r="BU578" s="9"/>
      <c r="BV578" s="9"/>
      <c r="BW578" s="9"/>
      <c r="BX578" s="9"/>
      <c r="BY578" s="9"/>
      <c r="BZ578" s="9"/>
      <c r="CA578" s="9"/>
      <c r="CB578" s="9"/>
      <c r="CC578" s="9"/>
      <c r="CD578" s="9"/>
      <c r="CE578" s="9"/>
      <c r="CF578" s="9"/>
      <c r="CG578" s="9"/>
      <c r="CH578" s="9"/>
      <c r="CI578" s="9"/>
      <c r="CJ578" s="9"/>
      <c r="CK578" s="9"/>
      <c r="CL578" s="9"/>
      <c r="CM578" s="9"/>
      <c r="CN578" s="9"/>
      <c r="CO578" s="9"/>
      <c r="CP578" s="9"/>
      <c r="CQ578" s="9"/>
      <c r="CR578" s="9"/>
      <c r="CS578" s="9"/>
      <c r="CT578" s="9"/>
      <c r="CU578" s="9"/>
      <c r="CV578" s="9"/>
      <c r="CW578" s="9"/>
      <c r="CX578" s="9"/>
      <c r="CY578" s="9"/>
      <c r="CZ578" s="9"/>
      <c r="DA578" s="9"/>
      <c r="DB578" s="9"/>
      <c r="DC578" s="9"/>
      <c r="DD578" s="9"/>
      <c r="DE578" s="9"/>
      <c r="DF578" s="9"/>
      <c r="DG578" s="9"/>
      <c r="DH578" s="9"/>
      <c r="DI578" s="9"/>
      <c r="DJ578" s="9"/>
      <c r="DK578" s="9"/>
      <c r="DL578" s="9"/>
      <c r="DM578" s="9"/>
      <c r="DN578" s="9"/>
      <c r="DO578" s="9"/>
      <c r="DP578" s="9"/>
      <c r="DQ578" s="9"/>
      <c r="DR578" s="9"/>
      <c r="DS578" s="9"/>
      <c r="DT578" s="9"/>
      <c r="DU578" s="9"/>
      <c r="DV578" s="9"/>
      <c r="DW578" s="9"/>
      <c r="DX578" s="9"/>
      <c r="DY578" s="9"/>
      <c r="DZ578" s="9"/>
      <c r="EA578" s="9"/>
      <c r="EB578" s="9"/>
      <c r="EC578" s="9"/>
      <c r="ED578" s="9"/>
      <c r="EE578" s="9"/>
      <c r="EF578" s="9"/>
      <c r="EG578" s="9"/>
      <c r="EH578" s="9"/>
      <c r="EI578" s="9"/>
      <c r="EJ578" s="9"/>
      <c r="EK578" s="9"/>
      <c r="EL578" s="9"/>
      <c r="EM578" s="9"/>
      <c r="EN578" s="9"/>
      <c r="EO578" s="9"/>
      <c r="EP578" s="9"/>
      <c r="EQ578" s="9"/>
      <c r="ER578" s="9"/>
      <c r="ES578" s="9"/>
      <c r="ET578" s="9"/>
      <c r="EU578" s="9"/>
      <c r="EV578" s="9"/>
      <c r="EW578" s="9"/>
      <c r="EX578" s="9"/>
      <c r="EY578" s="9"/>
      <c r="EZ578" s="9"/>
      <c r="FA578" s="9"/>
      <c r="FB578" s="9"/>
      <c r="FC578" s="9"/>
      <c r="FD578" s="9"/>
      <c r="FE578" s="9"/>
      <c r="FF578" s="9"/>
      <c r="FG578" s="9"/>
      <c r="FH578" s="9"/>
      <c r="FI578" s="9"/>
      <c r="FJ578" s="9"/>
      <c r="FK578" s="9"/>
      <c r="FL578" s="9"/>
      <c r="FM578" s="9"/>
      <c r="FN578" s="9"/>
      <c r="FO578" s="9"/>
      <c r="FP578" s="9"/>
      <c r="FQ578" s="9"/>
      <c r="FR578" s="9"/>
      <c r="FS578" s="9"/>
      <c r="FT578" s="9"/>
      <c r="FU578" s="9"/>
      <c r="FV578" s="9"/>
      <c r="FW578" s="9"/>
      <c r="FX578" s="9"/>
      <c r="FY578" s="9"/>
      <c r="FZ578" s="9"/>
      <c r="GA578" s="9"/>
      <c r="GB578" s="9"/>
      <c r="GC578" s="9"/>
      <c r="GD578" s="9"/>
      <c r="GE578" s="9"/>
    </row>
    <row r="579" spans="22:187"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  <c r="BT579" s="9"/>
      <c r="BU579" s="9"/>
      <c r="BV579" s="9"/>
      <c r="BW579" s="9"/>
      <c r="BX579" s="9"/>
      <c r="BY579" s="9"/>
      <c r="BZ579" s="9"/>
      <c r="CA579" s="9"/>
      <c r="CB579" s="9"/>
      <c r="CC579" s="9"/>
      <c r="CD579" s="9"/>
      <c r="CE579" s="9"/>
      <c r="CF579" s="9"/>
      <c r="CG579" s="9"/>
      <c r="CH579" s="9"/>
      <c r="CI579" s="9"/>
      <c r="CJ579" s="9"/>
      <c r="CK579" s="9"/>
      <c r="CL579" s="9"/>
      <c r="CM579" s="9"/>
      <c r="CN579" s="9"/>
      <c r="CO579" s="9"/>
      <c r="CP579" s="9"/>
      <c r="CQ579" s="9"/>
      <c r="CR579" s="9"/>
      <c r="CS579" s="9"/>
      <c r="CT579" s="9"/>
      <c r="CU579" s="9"/>
      <c r="CV579" s="9"/>
      <c r="CW579" s="9"/>
      <c r="CX579" s="9"/>
      <c r="CY579" s="9"/>
      <c r="CZ579" s="9"/>
      <c r="DA579" s="9"/>
      <c r="DB579" s="9"/>
      <c r="DC579" s="9"/>
      <c r="DD579" s="9"/>
      <c r="DE579" s="9"/>
      <c r="DF579" s="9"/>
      <c r="DG579" s="9"/>
      <c r="DH579" s="9"/>
      <c r="DI579" s="9"/>
      <c r="DJ579" s="9"/>
      <c r="DK579" s="9"/>
      <c r="DL579" s="9"/>
      <c r="DM579" s="9"/>
      <c r="DN579" s="9"/>
      <c r="DO579" s="9"/>
      <c r="DP579" s="9"/>
      <c r="DQ579" s="9"/>
      <c r="DR579" s="9"/>
      <c r="DS579" s="9"/>
      <c r="DT579" s="9"/>
      <c r="DU579" s="9"/>
      <c r="DV579" s="9"/>
      <c r="DW579" s="9"/>
      <c r="DX579" s="9"/>
      <c r="DY579" s="9"/>
      <c r="DZ579" s="9"/>
      <c r="EA579" s="9"/>
      <c r="EB579" s="9"/>
      <c r="EC579" s="9"/>
      <c r="ED579" s="9"/>
      <c r="EE579" s="9"/>
      <c r="EF579" s="9"/>
      <c r="EG579" s="9"/>
      <c r="EH579" s="9"/>
      <c r="EI579" s="9"/>
      <c r="EJ579" s="9"/>
      <c r="EK579" s="9"/>
      <c r="EL579" s="9"/>
      <c r="EM579" s="9"/>
      <c r="EN579" s="9"/>
      <c r="EO579" s="9"/>
      <c r="EP579" s="9"/>
      <c r="EQ579" s="9"/>
      <c r="ER579" s="9"/>
      <c r="ES579" s="9"/>
      <c r="ET579" s="9"/>
      <c r="EU579" s="9"/>
      <c r="EV579" s="9"/>
      <c r="EW579" s="9"/>
      <c r="EX579" s="9"/>
      <c r="EY579" s="9"/>
      <c r="EZ579" s="9"/>
      <c r="FA579" s="9"/>
      <c r="FB579" s="9"/>
      <c r="FC579" s="9"/>
      <c r="FD579" s="9"/>
      <c r="FE579" s="9"/>
      <c r="FF579" s="9"/>
      <c r="FG579" s="9"/>
      <c r="FH579" s="9"/>
      <c r="FI579" s="9"/>
      <c r="FJ579" s="9"/>
      <c r="FK579" s="9"/>
      <c r="FL579" s="9"/>
      <c r="FM579" s="9"/>
      <c r="FN579" s="9"/>
      <c r="FO579" s="9"/>
      <c r="FP579" s="9"/>
      <c r="FQ579" s="9"/>
      <c r="FR579" s="9"/>
      <c r="FS579" s="9"/>
      <c r="FT579" s="9"/>
      <c r="FU579" s="9"/>
      <c r="FV579" s="9"/>
      <c r="FW579" s="9"/>
      <c r="FX579" s="9"/>
      <c r="FY579" s="9"/>
      <c r="FZ579" s="9"/>
      <c r="GA579" s="9"/>
      <c r="GB579" s="9"/>
      <c r="GC579" s="9"/>
      <c r="GD579" s="9"/>
      <c r="GE579" s="9"/>
    </row>
    <row r="580" spans="22:187"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  <c r="BU580" s="9"/>
      <c r="BV580" s="9"/>
      <c r="BW580" s="9"/>
      <c r="BX580" s="9"/>
      <c r="BY580" s="9"/>
      <c r="BZ580" s="9"/>
      <c r="CA580" s="9"/>
      <c r="CB580" s="9"/>
      <c r="CC580" s="9"/>
      <c r="CD580" s="9"/>
      <c r="CE580" s="9"/>
      <c r="CF580" s="9"/>
      <c r="CG580" s="9"/>
      <c r="CH580" s="9"/>
      <c r="CI580" s="9"/>
      <c r="CJ580" s="9"/>
      <c r="CK580" s="9"/>
      <c r="CL580" s="9"/>
      <c r="CM580" s="9"/>
      <c r="CN580" s="9"/>
      <c r="CO580" s="9"/>
      <c r="CP580" s="9"/>
      <c r="CQ580" s="9"/>
      <c r="CR580" s="9"/>
      <c r="CS580" s="9"/>
      <c r="CT580" s="9"/>
      <c r="CU580" s="9"/>
      <c r="CV580" s="9"/>
      <c r="CW580" s="9"/>
      <c r="CX580" s="9"/>
      <c r="CY580" s="9"/>
      <c r="CZ580" s="9"/>
      <c r="DA580" s="9"/>
      <c r="DB580" s="9"/>
      <c r="DC580" s="9"/>
      <c r="DD580" s="9"/>
      <c r="DE580" s="9"/>
      <c r="DF580" s="9"/>
      <c r="DG580" s="9"/>
      <c r="DH580" s="9"/>
      <c r="DI580" s="9"/>
      <c r="DJ580" s="9"/>
      <c r="DK580" s="9"/>
      <c r="DL580" s="9"/>
      <c r="DM580" s="9"/>
      <c r="DN580" s="9"/>
      <c r="DO580" s="9"/>
      <c r="DP580" s="9"/>
      <c r="DQ580" s="9"/>
      <c r="DR580" s="9"/>
      <c r="DS580" s="9"/>
      <c r="DT580" s="9"/>
      <c r="DU580" s="9"/>
      <c r="DV580" s="9"/>
      <c r="DW580" s="9"/>
      <c r="DX580" s="9"/>
      <c r="DY580" s="9"/>
      <c r="DZ580" s="9"/>
      <c r="EA580" s="9"/>
      <c r="EB580" s="9"/>
      <c r="EC580" s="9"/>
      <c r="ED580" s="9"/>
      <c r="EE580" s="9"/>
      <c r="EF580" s="9"/>
      <c r="EG580" s="9"/>
      <c r="EH580" s="9"/>
      <c r="EI580" s="9"/>
      <c r="EJ580" s="9"/>
      <c r="EK580" s="9"/>
      <c r="EL580" s="9"/>
      <c r="EM580" s="9"/>
      <c r="EN580" s="9"/>
      <c r="EO580" s="9"/>
      <c r="EP580" s="9"/>
      <c r="EQ580" s="9"/>
      <c r="ER580" s="9"/>
      <c r="ES580" s="9"/>
      <c r="ET580" s="9"/>
      <c r="EU580" s="9"/>
      <c r="EV580" s="9"/>
      <c r="EW580" s="9"/>
      <c r="EX580" s="9"/>
      <c r="EY580" s="9"/>
      <c r="EZ580" s="9"/>
      <c r="FA580" s="9"/>
      <c r="FB580" s="9"/>
      <c r="FC580" s="9"/>
      <c r="FD580" s="9"/>
      <c r="FE580" s="9"/>
      <c r="FF580" s="9"/>
      <c r="FG580" s="9"/>
      <c r="FH580" s="9"/>
      <c r="FI580" s="9"/>
      <c r="FJ580" s="9"/>
      <c r="FK580" s="9"/>
      <c r="FL580" s="9"/>
      <c r="FM580" s="9"/>
      <c r="FN580" s="9"/>
      <c r="FO580" s="9"/>
      <c r="FP580" s="9"/>
      <c r="FQ580" s="9"/>
      <c r="FR580" s="9"/>
      <c r="FS580" s="9"/>
      <c r="FT580" s="9"/>
      <c r="FU580" s="9"/>
      <c r="FV580" s="9"/>
      <c r="FW580" s="9"/>
      <c r="FX580" s="9"/>
      <c r="FY580" s="9"/>
      <c r="FZ580" s="9"/>
      <c r="GA580" s="9"/>
      <c r="GB580" s="9"/>
      <c r="GC580" s="9"/>
      <c r="GD580" s="9"/>
      <c r="GE580" s="9"/>
    </row>
    <row r="581" spans="22:187"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  <c r="BU581" s="9"/>
      <c r="BV581" s="9"/>
      <c r="BW581" s="9"/>
      <c r="BX581" s="9"/>
      <c r="BY581" s="9"/>
      <c r="BZ581" s="9"/>
      <c r="CA581" s="9"/>
      <c r="CB581" s="9"/>
      <c r="CC581" s="9"/>
      <c r="CD581" s="9"/>
      <c r="CE581" s="9"/>
      <c r="CF581" s="9"/>
      <c r="CG581" s="9"/>
      <c r="CH581" s="9"/>
      <c r="CI581" s="9"/>
      <c r="CJ581" s="9"/>
      <c r="CK581" s="9"/>
      <c r="CL581" s="9"/>
      <c r="CM581" s="9"/>
      <c r="CN581" s="9"/>
      <c r="CO581" s="9"/>
      <c r="CP581" s="9"/>
      <c r="CQ581" s="9"/>
      <c r="CR581" s="9"/>
      <c r="CS581" s="9"/>
      <c r="CT581" s="9"/>
      <c r="CU581" s="9"/>
      <c r="CV581" s="9"/>
      <c r="CW581" s="9"/>
      <c r="CX581" s="9"/>
      <c r="CY581" s="9"/>
      <c r="CZ581" s="9"/>
      <c r="DA581" s="9"/>
      <c r="DB581" s="9"/>
      <c r="DC581" s="9"/>
      <c r="DD581" s="9"/>
      <c r="DE581" s="9"/>
      <c r="DF581" s="9"/>
      <c r="DG581" s="9"/>
      <c r="DH581" s="9"/>
      <c r="DI581" s="9"/>
      <c r="DJ581" s="9"/>
      <c r="DK581" s="9"/>
      <c r="DL581" s="9"/>
      <c r="DM581" s="9"/>
      <c r="DN581" s="9"/>
      <c r="DO581" s="9"/>
      <c r="DP581" s="9"/>
      <c r="DQ581" s="9"/>
      <c r="DR581" s="9"/>
      <c r="DS581" s="9"/>
      <c r="DT581" s="9"/>
      <c r="DU581" s="9"/>
      <c r="DV581" s="9"/>
      <c r="DW581" s="9"/>
      <c r="DX581" s="9"/>
      <c r="DY581" s="9"/>
      <c r="DZ581" s="9"/>
      <c r="EA581" s="9"/>
      <c r="EB581" s="9"/>
      <c r="EC581" s="9"/>
      <c r="ED581" s="9"/>
      <c r="EE581" s="9"/>
      <c r="EF581" s="9"/>
      <c r="EG581" s="9"/>
      <c r="EH581" s="9"/>
      <c r="EI581" s="9"/>
      <c r="EJ581" s="9"/>
      <c r="EK581" s="9"/>
      <c r="EL581" s="9"/>
      <c r="EM581" s="9"/>
      <c r="EN581" s="9"/>
      <c r="EO581" s="9"/>
      <c r="EP581" s="9"/>
      <c r="EQ581" s="9"/>
      <c r="ER581" s="9"/>
      <c r="ES581" s="9"/>
      <c r="ET581" s="9"/>
      <c r="EU581" s="9"/>
      <c r="EV581" s="9"/>
      <c r="EW581" s="9"/>
      <c r="EX581" s="9"/>
      <c r="EY581" s="9"/>
      <c r="EZ581" s="9"/>
      <c r="FA581" s="9"/>
      <c r="FB581" s="9"/>
      <c r="FC581" s="9"/>
      <c r="FD581" s="9"/>
      <c r="FE581" s="9"/>
      <c r="FF581" s="9"/>
      <c r="FG581" s="9"/>
      <c r="FH581" s="9"/>
      <c r="FI581" s="9"/>
      <c r="FJ581" s="9"/>
      <c r="FK581" s="9"/>
      <c r="FL581" s="9"/>
      <c r="FM581" s="9"/>
      <c r="FN581" s="9"/>
      <c r="FO581" s="9"/>
      <c r="FP581" s="9"/>
      <c r="FQ581" s="9"/>
      <c r="FR581" s="9"/>
      <c r="FS581" s="9"/>
      <c r="FT581" s="9"/>
      <c r="FU581" s="9"/>
      <c r="FV581" s="9"/>
      <c r="FW581" s="9"/>
      <c r="FX581" s="9"/>
      <c r="FY581" s="9"/>
      <c r="FZ581" s="9"/>
      <c r="GA581" s="9"/>
      <c r="GB581" s="9"/>
      <c r="GC581" s="9"/>
      <c r="GD581" s="9"/>
      <c r="GE581" s="9"/>
    </row>
    <row r="582" spans="22:187"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  <c r="BU582" s="9"/>
      <c r="BV582" s="9"/>
      <c r="BW582" s="9"/>
      <c r="BX582" s="9"/>
      <c r="BY582" s="9"/>
      <c r="BZ582" s="9"/>
      <c r="CA582" s="9"/>
      <c r="CB582" s="9"/>
      <c r="CC582" s="9"/>
      <c r="CD582" s="9"/>
      <c r="CE582" s="9"/>
      <c r="CF582" s="9"/>
      <c r="CG582" s="9"/>
      <c r="CH582" s="9"/>
      <c r="CI582" s="9"/>
      <c r="CJ582" s="9"/>
      <c r="CK582" s="9"/>
      <c r="CL582" s="9"/>
      <c r="CM582" s="9"/>
      <c r="CN582" s="9"/>
      <c r="CO582" s="9"/>
      <c r="CP582" s="9"/>
      <c r="CQ582" s="9"/>
      <c r="CR582" s="9"/>
      <c r="CS582" s="9"/>
      <c r="CT582" s="9"/>
      <c r="CU582" s="9"/>
      <c r="CV582" s="9"/>
      <c r="CW582" s="9"/>
      <c r="CX582" s="9"/>
      <c r="CY582" s="9"/>
      <c r="CZ582" s="9"/>
      <c r="DA582" s="9"/>
      <c r="DB582" s="9"/>
      <c r="DC582" s="9"/>
      <c r="DD582" s="9"/>
      <c r="DE582" s="9"/>
      <c r="DF582" s="9"/>
      <c r="DG582" s="9"/>
      <c r="DH582" s="9"/>
      <c r="DI582" s="9"/>
      <c r="DJ582" s="9"/>
      <c r="DK582" s="9"/>
      <c r="DL582" s="9"/>
      <c r="DM582" s="9"/>
      <c r="DN582" s="9"/>
      <c r="DO582" s="9"/>
      <c r="DP582" s="9"/>
      <c r="DQ582" s="9"/>
      <c r="DR582" s="9"/>
      <c r="DS582" s="9"/>
      <c r="DT582" s="9"/>
      <c r="DU582" s="9"/>
      <c r="DV582" s="9"/>
      <c r="DW582" s="9"/>
      <c r="DX582" s="9"/>
      <c r="DY582" s="9"/>
      <c r="DZ582" s="9"/>
      <c r="EA582" s="9"/>
      <c r="EB582" s="9"/>
      <c r="EC582" s="9"/>
      <c r="ED582" s="9"/>
      <c r="EE582" s="9"/>
      <c r="EF582" s="9"/>
      <c r="EG582" s="9"/>
      <c r="EH582" s="9"/>
      <c r="EI582" s="9"/>
      <c r="EJ582" s="9"/>
      <c r="EK582" s="9"/>
      <c r="EL582" s="9"/>
      <c r="EM582" s="9"/>
      <c r="EN582" s="9"/>
      <c r="EO582" s="9"/>
      <c r="EP582" s="9"/>
      <c r="EQ582" s="9"/>
      <c r="ER582" s="9"/>
      <c r="ES582" s="9"/>
      <c r="ET582" s="9"/>
      <c r="EU582" s="9"/>
      <c r="EV582" s="9"/>
      <c r="EW582" s="9"/>
      <c r="EX582" s="9"/>
      <c r="EY582" s="9"/>
      <c r="EZ582" s="9"/>
      <c r="FA582" s="9"/>
      <c r="FB582" s="9"/>
      <c r="FC582" s="9"/>
      <c r="FD582" s="9"/>
      <c r="FE582" s="9"/>
      <c r="FF582" s="9"/>
      <c r="FG582" s="9"/>
      <c r="FH582" s="9"/>
      <c r="FI582" s="9"/>
      <c r="FJ582" s="9"/>
      <c r="FK582" s="9"/>
      <c r="FL582" s="9"/>
      <c r="FM582" s="9"/>
      <c r="FN582" s="9"/>
      <c r="FO582" s="9"/>
      <c r="FP582" s="9"/>
      <c r="FQ582" s="9"/>
      <c r="FR582" s="9"/>
      <c r="FS582" s="9"/>
      <c r="FT582" s="9"/>
      <c r="FU582" s="9"/>
      <c r="FV582" s="9"/>
      <c r="FW582" s="9"/>
      <c r="FX582" s="9"/>
      <c r="FY582" s="9"/>
      <c r="FZ582" s="9"/>
      <c r="GA582" s="9"/>
      <c r="GB582" s="9"/>
      <c r="GC582" s="9"/>
      <c r="GD582" s="9"/>
      <c r="GE582" s="9"/>
    </row>
    <row r="583" spans="22:187"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  <c r="BU583" s="9"/>
      <c r="BV583" s="9"/>
      <c r="BW583" s="9"/>
      <c r="BX583" s="9"/>
      <c r="BY583" s="9"/>
      <c r="BZ583" s="9"/>
      <c r="CA583" s="9"/>
      <c r="CB583" s="9"/>
      <c r="CC583" s="9"/>
      <c r="CD583" s="9"/>
      <c r="CE583" s="9"/>
      <c r="CF583" s="9"/>
      <c r="CG583" s="9"/>
      <c r="CH583" s="9"/>
      <c r="CI583" s="9"/>
      <c r="CJ583" s="9"/>
      <c r="CK583" s="9"/>
      <c r="CL583" s="9"/>
      <c r="CM583" s="9"/>
      <c r="CN583" s="9"/>
      <c r="CO583" s="9"/>
      <c r="CP583" s="9"/>
      <c r="CQ583" s="9"/>
      <c r="CR583" s="9"/>
      <c r="CS583" s="9"/>
      <c r="CT583" s="9"/>
      <c r="CU583" s="9"/>
      <c r="CV583" s="9"/>
      <c r="CW583" s="9"/>
      <c r="CX583" s="9"/>
      <c r="CY583" s="9"/>
      <c r="CZ583" s="9"/>
      <c r="DA583" s="9"/>
      <c r="DB583" s="9"/>
      <c r="DC583" s="9"/>
      <c r="DD583" s="9"/>
      <c r="DE583" s="9"/>
      <c r="DF583" s="9"/>
      <c r="DG583" s="9"/>
      <c r="DH583" s="9"/>
      <c r="DI583" s="9"/>
      <c r="DJ583" s="9"/>
      <c r="DK583" s="9"/>
      <c r="DL583" s="9"/>
      <c r="DM583" s="9"/>
      <c r="DN583" s="9"/>
      <c r="DO583" s="9"/>
      <c r="DP583" s="9"/>
      <c r="DQ583" s="9"/>
      <c r="DR583" s="9"/>
      <c r="DS583" s="9"/>
      <c r="DT583" s="9"/>
      <c r="DU583" s="9"/>
      <c r="DV583" s="9"/>
      <c r="DW583" s="9"/>
      <c r="DX583" s="9"/>
      <c r="DY583" s="9"/>
      <c r="DZ583" s="9"/>
      <c r="EA583" s="9"/>
      <c r="EB583" s="9"/>
      <c r="EC583" s="9"/>
      <c r="ED583" s="9"/>
      <c r="EE583" s="9"/>
      <c r="EF583" s="9"/>
      <c r="EG583" s="9"/>
      <c r="EH583" s="9"/>
      <c r="EI583" s="9"/>
      <c r="EJ583" s="9"/>
      <c r="EK583" s="9"/>
      <c r="EL583" s="9"/>
      <c r="EM583" s="9"/>
      <c r="EN583" s="9"/>
      <c r="EO583" s="9"/>
      <c r="EP583" s="9"/>
      <c r="EQ583" s="9"/>
      <c r="ER583" s="9"/>
      <c r="ES583" s="9"/>
      <c r="ET583" s="9"/>
      <c r="EU583" s="9"/>
      <c r="EV583" s="9"/>
      <c r="EW583" s="9"/>
      <c r="EX583" s="9"/>
      <c r="EY583" s="9"/>
      <c r="EZ583" s="9"/>
      <c r="FA583" s="9"/>
      <c r="FB583" s="9"/>
      <c r="FC583" s="9"/>
      <c r="FD583" s="9"/>
      <c r="FE583" s="9"/>
      <c r="FF583" s="9"/>
      <c r="FG583" s="9"/>
      <c r="FH583" s="9"/>
      <c r="FI583" s="9"/>
      <c r="FJ583" s="9"/>
      <c r="FK583" s="9"/>
      <c r="FL583" s="9"/>
      <c r="FM583" s="9"/>
      <c r="FN583" s="9"/>
      <c r="FO583" s="9"/>
      <c r="FP583" s="9"/>
      <c r="FQ583" s="9"/>
      <c r="FR583" s="9"/>
      <c r="FS583" s="9"/>
      <c r="FT583" s="9"/>
      <c r="FU583" s="9"/>
      <c r="FV583" s="9"/>
      <c r="FW583" s="9"/>
      <c r="FX583" s="9"/>
      <c r="FY583" s="9"/>
      <c r="FZ583" s="9"/>
      <c r="GA583" s="9"/>
      <c r="GB583" s="9"/>
      <c r="GC583" s="9"/>
      <c r="GD583" s="9"/>
      <c r="GE583" s="9"/>
    </row>
    <row r="584" spans="22:187"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  <c r="BU584" s="9"/>
      <c r="BV584" s="9"/>
      <c r="BW584" s="9"/>
      <c r="BX584" s="9"/>
      <c r="BY584" s="9"/>
      <c r="BZ584" s="9"/>
      <c r="CA584" s="9"/>
      <c r="CB584" s="9"/>
      <c r="CC584" s="9"/>
      <c r="CD584" s="9"/>
      <c r="CE584" s="9"/>
      <c r="CF584" s="9"/>
      <c r="CG584" s="9"/>
      <c r="CH584" s="9"/>
      <c r="CI584" s="9"/>
      <c r="CJ584" s="9"/>
      <c r="CK584" s="9"/>
      <c r="CL584" s="9"/>
      <c r="CM584" s="9"/>
      <c r="CN584" s="9"/>
      <c r="CO584" s="9"/>
      <c r="CP584" s="9"/>
      <c r="CQ584" s="9"/>
      <c r="CR584" s="9"/>
      <c r="CS584" s="9"/>
      <c r="CT584" s="9"/>
      <c r="CU584" s="9"/>
      <c r="CV584" s="9"/>
      <c r="CW584" s="9"/>
      <c r="CX584" s="9"/>
      <c r="CY584" s="9"/>
      <c r="CZ584" s="9"/>
      <c r="DA584" s="9"/>
      <c r="DB584" s="9"/>
      <c r="DC584" s="9"/>
      <c r="DD584" s="9"/>
      <c r="DE584" s="9"/>
      <c r="DF584" s="9"/>
      <c r="DG584" s="9"/>
      <c r="DH584" s="9"/>
      <c r="DI584" s="9"/>
      <c r="DJ584" s="9"/>
      <c r="DK584" s="9"/>
      <c r="DL584" s="9"/>
      <c r="DM584" s="9"/>
      <c r="DN584" s="9"/>
      <c r="DO584" s="9"/>
      <c r="DP584" s="9"/>
      <c r="DQ584" s="9"/>
      <c r="DR584" s="9"/>
      <c r="DS584" s="9"/>
      <c r="DT584" s="9"/>
      <c r="DU584" s="9"/>
      <c r="DV584" s="9"/>
      <c r="DW584" s="9"/>
      <c r="DX584" s="9"/>
      <c r="DY584" s="9"/>
      <c r="DZ584" s="9"/>
      <c r="EA584" s="9"/>
      <c r="EB584" s="9"/>
      <c r="EC584" s="9"/>
      <c r="ED584" s="9"/>
      <c r="EE584" s="9"/>
      <c r="EF584" s="9"/>
      <c r="EG584" s="9"/>
      <c r="EH584" s="9"/>
      <c r="EI584" s="9"/>
      <c r="EJ584" s="9"/>
      <c r="EK584" s="9"/>
      <c r="EL584" s="9"/>
      <c r="EM584" s="9"/>
      <c r="EN584" s="9"/>
      <c r="EO584" s="9"/>
      <c r="EP584" s="9"/>
      <c r="EQ584" s="9"/>
      <c r="ER584" s="9"/>
      <c r="ES584" s="9"/>
      <c r="ET584" s="9"/>
      <c r="EU584" s="9"/>
      <c r="EV584" s="9"/>
      <c r="EW584" s="9"/>
      <c r="EX584" s="9"/>
      <c r="EY584" s="9"/>
      <c r="EZ584" s="9"/>
      <c r="FA584" s="9"/>
      <c r="FB584" s="9"/>
      <c r="FC584" s="9"/>
      <c r="FD584" s="9"/>
      <c r="FE584" s="9"/>
      <c r="FF584" s="9"/>
      <c r="FG584" s="9"/>
      <c r="FH584" s="9"/>
      <c r="FI584" s="9"/>
      <c r="FJ584" s="9"/>
      <c r="FK584" s="9"/>
      <c r="FL584" s="9"/>
      <c r="FM584" s="9"/>
      <c r="FN584" s="9"/>
      <c r="FO584" s="9"/>
      <c r="FP584" s="9"/>
      <c r="FQ584" s="9"/>
      <c r="FR584" s="9"/>
      <c r="FS584" s="9"/>
      <c r="FT584" s="9"/>
      <c r="FU584" s="9"/>
      <c r="FV584" s="9"/>
      <c r="FW584" s="9"/>
      <c r="FX584" s="9"/>
      <c r="FY584" s="9"/>
      <c r="FZ584" s="9"/>
      <c r="GA584" s="9"/>
      <c r="GB584" s="9"/>
      <c r="GC584" s="9"/>
      <c r="GD584" s="9"/>
      <c r="GE584" s="9"/>
    </row>
    <row r="585" spans="22:187"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9"/>
      <c r="BV585" s="9"/>
      <c r="BW585" s="9"/>
      <c r="BX585" s="9"/>
      <c r="BY585" s="9"/>
      <c r="BZ585" s="9"/>
      <c r="CA585" s="9"/>
      <c r="CB585" s="9"/>
      <c r="CC585" s="9"/>
      <c r="CD585" s="9"/>
      <c r="CE585" s="9"/>
      <c r="CF585" s="9"/>
      <c r="CG585" s="9"/>
      <c r="CH585" s="9"/>
      <c r="CI585" s="9"/>
      <c r="CJ585" s="9"/>
      <c r="CK585" s="9"/>
      <c r="CL585" s="9"/>
      <c r="CM585" s="9"/>
      <c r="CN585" s="9"/>
      <c r="CO585" s="9"/>
      <c r="CP585" s="9"/>
      <c r="CQ585" s="9"/>
      <c r="CR585" s="9"/>
      <c r="CS585" s="9"/>
      <c r="CT585" s="9"/>
      <c r="CU585" s="9"/>
      <c r="CV585" s="9"/>
      <c r="CW585" s="9"/>
      <c r="CX585" s="9"/>
      <c r="CY585" s="9"/>
      <c r="CZ585" s="9"/>
      <c r="DA585" s="9"/>
      <c r="DB585" s="9"/>
      <c r="DC585" s="9"/>
      <c r="DD585" s="9"/>
      <c r="DE585" s="9"/>
      <c r="DF585" s="9"/>
      <c r="DG585" s="9"/>
      <c r="DH585" s="9"/>
      <c r="DI585" s="9"/>
      <c r="DJ585" s="9"/>
      <c r="DK585" s="9"/>
      <c r="DL585" s="9"/>
      <c r="DM585" s="9"/>
      <c r="DN585" s="9"/>
      <c r="DO585" s="9"/>
      <c r="DP585" s="9"/>
      <c r="DQ585" s="9"/>
      <c r="DR585" s="9"/>
      <c r="DS585" s="9"/>
      <c r="DT585" s="9"/>
      <c r="DU585" s="9"/>
      <c r="DV585" s="9"/>
      <c r="DW585" s="9"/>
      <c r="DX585" s="9"/>
      <c r="DY585" s="9"/>
      <c r="DZ585" s="9"/>
      <c r="EA585" s="9"/>
      <c r="EB585" s="9"/>
      <c r="EC585" s="9"/>
      <c r="ED585" s="9"/>
      <c r="EE585" s="9"/>
      <c r="EF585" s="9"/>
      <c r="EG585" s="9"/>
      <c r="EH585" s="9"/>
      <c r="EI585" s="9"/>
      <c r="EJ585" s="9"/>
      <c r="EK585" s="9"/>
      <c r="EL585" s="9"/>
      <c r="EM585" s="9"/>
      <c r="EN585" s="9"/>
      <c r="EO585" s="9"/>
      <c r="EP585" s="9"/>
      <c r="EQ585" s="9"/>
      <c r="ER585" s="9"/>
      <c r="ES585" s="9"/>
      <c r="ET585" s="9"/>
      <c r="EU585" s="9"/>
      <c r="EV585" s="9"/>
      <c r="EW585" s="9"/>
      <c r="EX585" s="9"/>
      <c r="EY585" s="9"/>
      <c r="EZ585" s="9"/>
      <c r="FA585" s="9"/>
      <c r="FB585" s="9"/>
      <c r="FC585" s="9"/>
      <c r="FD585" s="9"/>
      <c r="FE585" s="9"/>
      <c r="FF585" s="9"/>
      <c r="FG585" s="9"/>
      <c r="FH585" s="9"/>
      <c r="FI585" s="9"/>
      <c r="FJ585" s="9"/>
      <c r="FK585" s="9"/>
      <c r="FL585" s="9"/>
      <c r="FM585" s="9"/>
      <c r="FN585" s="9"/>
      <c r="FO585" s="9"/>
      <c r="FP585" s="9"/>
      <c r="FQ585" s="9"/>
      <c r="FR585" s="9"/>
      <c r="FS585" s="9"/>
      <c r="FT585" s="9"/>
      <c r="FU585" s="9"/>
      <c r="FV585" s="9"/>
      <c r="FW585" s="9"/>
      <c r="FX585" s="9"/>
      <c r="FY585" s="9"/>
      <c r="FZ585" s="9"/>
      <c r="GA585" s="9"/>
      <c r="GB585" s="9"/>
      <c r="GC585" s="9"/>
      <c r="GD585" s="9"/>
      <c r="GE585" s="9"/>
    </row>
    <row r="586" spans="22:187"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9"/>
      <c r="BV586" s="9"/>
      <c r="BW586" s="9"/>
      <c r="BX586" s="9"/>
      <c r="BY586" s="9"/>
      <c r="BZ586" s="9"/>
      <c r="CA586" s="9"/>
      <c r="CB586" s="9"/>
      <c r="CC586" s="9"/>
      <c r="CD586" s="9"/>
      <c r="CE586" s="9"/>
      <c r="CF586" s="9"/>
      <c r="CG586" s="9"/>
      <c r="CH586" s="9"/>
      <c r="CI586" s="9"/>
      <c r="CJ586" s="9"/>
      <c r="CK586" s="9"/>
      <c r="CL586" s="9"/>
      <c r="CM586" s="9"/>
      <c r="CN586" s="9"/>
      <c r="CO586" s="9"/>
      <c r="CP586" s="9"/>
      <c r="CQ586" s="9"/>
      <c r="CR586" s="9"/>
      <c r="CS586" s="9"/>
      <c r="CT586" s="9"/>
      <c r="CU586" s="9"/>
      <c r="CV586" s="9"/>
      <c r="CW586" s="9"/>
      <c r="CX586" s="9"/>
      <c r="CY586" s="9"/>
      <c r="CZ586" s="9"/>
      <c r="DA586" s="9"/>
      <c r="DB586" s="9"/>
      <c r="DC586" s="9"/>
      <c r="DD586" s="9"/>
      <c r="DE586" s="9"/>
      <c r="DF586" s="9"/>
      <c r="DG586" s="9"/>
      <c r="DH586" s="9"/>
      <c r="DI586" s="9"/>
      <c r="DJ586" s="9"/>
      <c r="DK586" s="9"/>
      <c r="DL586" s="9"/>
      <c r="DM586" s="9"/>
      <c r="DN586" s="9"/>
      <c r="DO586" s="9"/>
      <c r="DP586" s="9"/>
      <c r="DQ586" s="9"/>
      <c r="DR586" s="9"/>
      <c r="DS586" s="9"/>
      <c r="DT586" s="9"/>
      <c r="DU586" s="9"/>
      <c r="DV586" s="9"/>
      <c r="DW586" s="9"/>
      <c r="DX586" s="9"/>
      <c r="DY586" s="9"/>
      <c r="DZ586" s="9"/>
      <c r="EA586" s="9"/>
      <c r="EB586" s="9"/>
      <c r="EC586" s="9"/>
      <c r="ED586" s="9"/>
      <c r="EE586" s="9"/>
      <c r="EF586" s="9"/>
      <c r="EG586" s="9"/>
      <c r="EH586" s="9"/>
      <c r="EI586" s="9"/>
      <c r="EJ586" s="9"/>
      <c r="EK586" s="9"/>
      <c r="EL586" s="9"/>
      <c r="EM586" s="9"/>
      <c r="EN586" s="9"/>
      <c r="EO586" s="9"/>
      <c r="EP586" s="9"/>
      <c r="EQ586" s="9"/>
      <c r="ER586" s="9"/>
      <c r="ES586" s="9"/>
      <c r="ET586" s="9"/>
      <c r="EU586" s="9"/>
      <c r="EV586" s="9"/>
      <c r="EW586" s="9"/>
      <c r="EX586" s="9"/>
      <c r="EY586" s="9"/>
      <c r="EZ586" s="9"/>
      <c r="FA586" s="9"/>
      <c r="FB586" s="9"/>
      <c r="FC586" s="9"/>
      <c r="FD586" s="9"/>
      <c r="FE586" s="9"/>
      <c r="FF586" s="9"/>
      <c r="FG586" s="9"/>
      <c r="FH586" s="9"/>
      <c r="FI586" s="9"/>
      <c r="FJ586" s="9"/>
      <c r="FK586" s="9"/>
      <c r="FL586" s="9"/>
      <c r="FM586" s="9"/>
      <c r="FN586" s="9"/>
      <c r="FO586" s="9"/>
      <c r="FP586" s="9"/>
      <c r="FQ586" s="9"/>
      <c r="FR586" s="9"/>
      <c r="FS586" s="9"/>
      <c r="FT586" s="9"/>
      <c r="FU586" s="9"/>
      <c r="FV586" s="9"/>
      <c r="FW586" s="9"/>
      <c r="FX586" s="9"/>
      <c r="FY586" s="9"/>
      <c r="FZ586" s="9"/>
      <c r="GA586" s="9"/>
      <c r="GB586" s="9"/>
      <c r="GC586" s="9"/>
      <c r="GD586" s="9"/>
      <c r="GE586" s="9"/>
    </row>
    <row r="587" spans="22:187"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9"/>
      <c r="BV587" s="9"/>
      <c r="BW587" s="9"/>
      <c r="BX587" s="9"/>
      <c r="BY587" s="9"/>
      <c r="BZ587" s="9"/>
      <c r="CA587" s="9"/>
      <c r="CB587" s="9"/>
      <c r="CC587" s="9"/>
      <c r="CD587" s="9"/>
      <c r="CE587" s="9"/>
      <c r="CF587" s="9"/>
      <c r="CG587" s="9"/>
      <c r="CH587" s="9"/>
      <c r="CI587" s="9"/>
      <c r="CJ587" s="9"/>
      <c r="CK587" s="9"/>
      <c r="CL587" s="9"/>
      <c r="CM587" s="9"/>
      <c r="CN587" s="9"/>
      <c r="CO587" s="9"/>
      <c r="CP587" s="9"/>
      <c r="CQ587" s="9"/>
      <c r="CR587" s="9"/>
      <c r="CS587" s="9"/>
      <c r="CT587" s="9"/>
      <c r="CU587" s="9"/>
      <c r="CV587" s="9"/>
      <c r="CW587" s="9"/>
      <c r="CX587" s="9"/>
      <c r="CY587" s="9"/>
      <c r="CZ587" s="9"/>
      <c r="DA587" s="9"/>
      <c r="DB587" s="9"/>
      <c r="DC587" s="9"/>
      <c r="DD587" s="9"/>
      <c r="DE587" s="9"/>
      <c r="DF587" s="9"/>
      <c r="DG587" s="9"/>
      <c r="DH587" s="9"/>
      <c r="DI587" s="9"/>
      <c r="DJ587" s="9"/>
      <c r="DK587" s="9"/>
      <c r="DL587" s="9"/>
      <c r="DM587" s="9"/>
      <c r="DN587" s="9"/>
      <c r="DO587" s="9"/>
      <c r="DP587" s="9"/>
      <c r="DQ587" s="9"/>
      <c r="DR587" s="9"/>
      <c r="DS587" s="9"/>
      <c r="DT587" s="9"/>
      <c r="DU587" s="9"/>
      <c r="DV587" s="9"/>
      <c r="DW587" s="9"/>
      <c r="DX587" s="9"/>
      <c r="DY587" s="9"/>
      <c r="DZ587" s="9"/>
      <c r="EA587" s="9"/>
      <c r="EB587" s="9"/>
      <c r="EC587" s="9"/>
      <c r="ED587" s="9"/>
      <c r="EE587" s="9"/>
      <c r="EF587" s="9"/>
      <c r="EG587" s="9"/>
      <c r="EH587" s="9"/>
      <c r="EI587" s="9"/>
      <c r="EJ587" s="9"/>
      <c r="EK587" s="9"/>
      <c r="EL587" s="9"/>
      <c r="EM587" s="9"/>
      <c r="EN587" s="9"/>
      <c r="EO587" s="9"/>
      <c r="EP587" s="9"/>
      <c r="EQ587" s="9"/>
      <c r="ER587" s="9"/>
      <c r="ES587" s="9"/>
      <c r="ET587" s="9"/>
      <c r="EU587" s="9"/>
      <c r="EV587" s="9"/>
      <c r="EW587" s="9"/>
      <c r="EX587" s="9"/>
      <c r="EY587" s="9"/>
      <c r="EZ587" s="9"/>
      <c r="FA587" s="9"/>
      <c r="FB587" s="9"/>
      <c r="FC587" s="9"/>
      <c r="FD587" s="9"/>
      <c r="FE587" s="9"/>
      <c r="FF587" s="9"/>
      <c r="FG587" s="9"/>
      <c r="FH587" s="9"/>
      <c r="FI587" s="9"/>
      <c r="FJ587" s="9"/>
      <c r="FK587" s="9"/>
      <c r="FL587" s="9"/>
      <c r="FM587" s="9"/>
      <c r="FN587" s="9"/>
      <c r="FO587" s="9"/>
      <c r="FP587" s="9"/>
      <c r="FQ587" s="9"/>
      <c r="FR587" s="9"/>
      <c r="FS587" s="9"/>
      <c r="FT587" s="9"/>
      <c r="FU587" s="9"/>
      <c r="FV587" s="9"/>
      <c r="FW587" s="9"/>
      <c r="FX587" s="9"/>
      <c r="FY587" s="9"/>
      <c r="FZ587" s="9"/>
      <c r="GA587" s="9"/>
      <c r="GB587" s="9"/>
      <c r="GC587" s="9"/>
      <c r="GD587" s="9"/>
      <c r="GE587" s="9"/>
    </row>
    <row r="588" spans="22:187"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9"/>
      <c r="BV588" s="9"/>
      <c r="BW588" s="9"/>
      <c r="BX588" s="9"/>
      <c r="BY588" s="9"/>
      <c r="BZ588" s="9"/>
      <c r="CA588" s="9"/>
      <c r="CB588" s="9"/>
      <c r="CC588" s="9"/>
      <c r="CD588" s="9"/>
      <c r="CE588" s="9"/>
      <c r="CF588" s="9"/>
      <c r="CG588" s="9"/>
      <c r="CH588" s="9"/>
      <c r="CI588" s="9"/>
      <c r="CJ588" s="9"/>
      <c r="CK588" s="9"/>
      <c r="CL588" s="9"/>
      <c r="CM588" s="9"/>
      <c r="CN588" s="9"/>
      <c r="CO588" s="9"/>
      <c r="CP588" s="9"/>
      <c r="CQ588" s="9"/>
      <c r="CR588" s="9"/>
      <c r="CS588" s="9"/>
      <c r="CT588" s="9"/>
      <c r="CU588" s="9"/>
      <c r="CV588" s="9"/>
      <c r="CW588" s="9"/>
      <c r="CX588" s="9"/>
      <c r="CY588" s="9"/>
      <c r="CZ588" s="9"/>
      <c r="DA588" s="9"/>
      <c r="DB588" s="9"/>
      <c r="DC588" s="9"/>
      <c r="DD588" s="9"/>
      <c r="DE588" s="9"/>
      <c r="DF588" s="9"/>
      <c r="DG588" s="9"/>
      <c r="DH588" s="9"/>
      <c r="DI588" s="9"/>
      <c r="DJ588" s="9"/>
      <c r="DK588" s="9"/>
      <c r="DL588" s="9"/>
      <c r="DM588" s="9"/>
      <c r="DN588" s="9"/>
      <c r="DO588" s="9"/>
      <c r="DP588" s="9"/>
      <c r="DQ588" s="9"/>
      <c r="DR588" s="9"/>
      <c r="DS588" s="9"/>
      <c r="DT588" s="9"/>
      <c r="DU588" s="9"/>
      <c r="DV588" s="9"/>
      <c r="DW588" s="9"/>
      <c r="DX588" s="9"/>
      <c r="DY588" s="9"/>
      <c r="DZ588" s="9"/>
      <c r="EA588" s="9"/>
      <c r="EB588" s="9"/>
      <c r="EC588" s="9"/>
      <c r="ED588" s="9"/>
      <c r="EE588" s="9"/>
      <c r="EF588" s="9"/>
      <c r="EG588" s="9"/>
      <c r="EH588" s="9"/>
      <c r="EI588" s="9"/>
      <c r="EJ588" s="9"/>
      <c r="EK588" s="9"/>
      <c r="EL588" s="9"/>
      <c r="EM588" s="9"/>
      <c r="EN588" s="9"/>
      <c r="EO588" s="9"/>
      <c r="EP588" s="9"/>
      <c r="EQ588" s="9"/>
      <c r="ER588" s="9"/>
      <c r="ES588" s="9"/>
      <c r="ET588" s="9"/>
      <c r="EU588" s="9"/>
      <c r="EV588" s="9"/>
      <c r="EW588" s="9"/>
      <c r="EX588" s="9"/>
      <c r="EY588" s="9"/>
      <c r="EZ588" s="9"/>
      <c r="FA588" s="9"/>
      <c r="FB588" s="9"/>
      <c r="FC588" s="9"/>
      <c r="FD588" s="9"/>
      <c r="FE588" s="9"/>
      <c r="FF588" s="9"/>
      <c r="FG588" s="9"/>
      <c r="FH588" s="9"/>
      <c r="FI588" s="9"/>
      <c r="FJ588" s="9"/>
      <c r="FK588" s="9"/>
      <c r="FL588" s="9"/>
      <c r="FM588" s="9"/>
      <c r="FN588" s="9"/>
      <c r="FO588" s="9"/>
      <c r="FP588" s="9"/>
      <c r="FQ588" s="9"/>
      <c r="FR588" s="9"/>
      <c r="FS588" s="9"/>
      <c r="FT588" s="9"/>
      <c r="FU588" s="9"/>
      <c r="FV588" s="9"/>
      <c r="FW588" s="9"/>
      <c r="FX588" s="9"/>
      <c r="FY588" s="9"/>
      <c r="FZ588" s="9"/>
      <c r="GA588" s="9"/>
      <c r="GB588" s="9"/>
      <c r="GC588" s="9"/>
      <c r="GD588" s="9"/>
      <c r="GE588" s="9"/>
    </row>
    <row r="589" spans="22:187"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9"/>
      <c r="BV589" s="9"/>
      <c r="BW589" s="9"/>
      <c r="BX589" s="9"/>
      <c r="BY589" s="9"/>
      <c r="BZ589" s="9"/>
      <c r="CA589" s="9"/>
      <c r="CB589" s="9"/>
      <c r="CC589" s="9"/>
      <c r="CD589" s="9"/>
      <c r="CE589" s="9"/>
      <c r="CF589" s="9"/>
      <c r="CG589" s="9"/>
      <c r="CH589" s="9"/>
      <c r="CI589" s="9"/>
      <c r="CJ589" s="9"/>
      <c r="CK589" s="9"/>
      <c r="CL589" s="9"/>
      <c r="CM589" s="9"/>
      <c r="CN589" s="9"/>
      <c r="CO589" s="9"/>
      <c r="CP589" s="9"/>
      <c r="CQ589" s="9"/>
      <c r="CR589" s="9"/>
      <c r="CS589" s="9"/>
      <c r="CT589" s="9"/>
      <c r="CU589" s="9"/>
      <c r="CV589" s="9"/>
      <c r="CW589" s="9"/>
      <c r="CX589" s="9"/>
      <c r="CY589" s="9"/>
      <c r="CZ589" s="9"/>
      <c r="DA589" s="9"/>
      <c r="DB589" s="9"/>
      <c r="DC589" s="9"/>
      <c r="DD589" s="9"/>
      <c r="DE589" s="9"/>
      <c r="DF589" s="9"/>
      <c r="DG589" s="9"/>
      <c r="DH589" s="9"/>
      <c r="DI589" s="9"/>
      <c r="DJ589" s="9"/>
      <c r="DK589" s="9"/>
      <c r="DL589" s="9"/>
      <c r="DM589" s="9"/>
      <c r="DN589" s="9"/>
      <c r="DO589" s="9"/>
      <c r="DP589" s="9"/>
      <c r="DQ589" s="9"/>
      <c r="DR589" s="9"/>
      <c r="DS589" s="9"/>
      <c r="DT589" s="9"/>
      <c r="DU589" s="9"/>
      <c r="DV589" s="9"/>
      <c r="DW589" s="9"/>
      <c r="DX589" s="9"/>
      <c r="DY589" s="9"/>
      <c r="DZ589" s="9"/>
      <c r="EA589" s="9"/>
      <c r="EB589" s="9"/>
      <c r="EC589" s="9"/>
      <c r="ED589" s="9"/>
      <c r="EE589" s="9"/>
      <c r="EF589" s="9"/>
      <c r="EG589" s="9"/>
      <c r="EH589" s="9"/>
      <c r="EI589" s="9"/>
      <c r="EJ589" s="9"/>
      <c r="EK589" s="9"/>
      <c r="EL589" s="9"/>
      <c r="EM589" s="9"/>
      <c r="EN589" s="9"/>
      <c r="EO589" s="9"/>
      <c r="EP589" s="9"/>
      <c r="EQ589" s="9"/>
      <c r="ER589" s="9"/>
      <c r="ES589" s="9"/>
      <c r="ET589" s="9"/>
      <c r="EU589" s="9"/>
      <c r="EV589" s="9"/>
      <c r="EW589" s="9"/>
      <c r="EX589" s="9"/>
      <c r="EY589" s="9"/>
      <c r="EZ589" s="9"/>
      <c r="FA589" s="9"/>
      <c r="FB589" s="9"/>
      <c r="FC589" s="9"/>
      <c r="FD589" s="9"/>
      <c r="FE589" s="9"/>
      <c r="FF589" s="9"/>
      <c r="FG589" s="9"/>
      <c r="FH589" s="9"/>
      <c r="FI589" s="9"/>
      <c r="FJ589" s="9"/>
      <c r="FK589" s="9"/>
      <c r="FL589" s="9"/>
      <c r="FM589" s="9"/>
      <c r="FN589" s="9"/>
      <c r="FO589" s="9"/>
      <c r="FP589" s="9"/>
      <c r="FQ589" s="9"/>
      <c r="FR589" s="9"/>
      <c r="FS589" s="9"/>
      <c r="FT589" s="9"/>
      <c r="FU589" s="9"/>
      <c r="FV589" s="9"/>
      <c r="FW589" s="9"/>
      <c r="FX589" s="9"/>
      <c r="FY589" s="9"/>
      <c r="FZ589" s="9"/>
      <c r="GA589" s="9"/>
      <c r="GB589" s="9"/>
      <c r="GC589" s="9"/>
      <c r="GD589" s="9"/>
      <c r="GE589" s="9"/>
    </row>
    <row r="590" spans="22:187"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9"/>
      <c r="BV590" s="9"/>
      <c r="BW590" s="9"/>
      <c r="BX590" s="9"/>
      <c r="BY590" s="9"/>
      <c r="BZ590" s="9"/>
      <c r="CA590" s="9"/>
      <c r="CB590" s="9"/>
      <c r="CC590" s="9"/>
      <c r="CD590" s="9"/>
      <c r="CE590" s="9"/>
      <c r="CF590" s="9"/>
      <c r="CG590" s="9"/>
      <c r="CH590" s="9"/>
      <c r="CI590" s="9"/>
      <c r="CJ590" s="9"/>
      <c r="CK590" s="9"/>
      <c r="CL590" s="9"/>
      <c r="CM590" s="9"/>
      <c r="CN590" s="9"/>
      <c r="CO590" s="9"/>
      <c r="CP590" s="9"/>
      <c r="CQ590" s="9"/>
      <c r="CR590" s="9"/>
      <c r="CS590" s="9"/>
      <c r="CT590" s="9"/>
      <c r="CU590" s="9"/>
      <c r="CV590" s="9"/>
      <c r="CW590" s="9"/>
      <c r="CX590" s="9"/>
      <c r="CY590" s="9"/>
      <c r="CZ590" s="9"/>
      <c r="DA590" s="9"/>
      <c r="DB590" s="9"/>
      <c r="DC590" s="9"/>
      <c r="DD590" s="9"/>
      <c r="DE590" s="9"/>
      <c r="DF590" s="9"/>
      <c r="DG590" s="9"/>
      <c r="DH590" s="9"/>
      <c r="DI590" s="9"/>
      <c r="DJ590" s="9"/>
      <c r="DK590" s="9"/>
      <c r="DL590" s="9"/>
      <c r="DM590" s="9"/>
      <c r="DN590" s="9"/>
      <c r="DO590" s="9"/>
      <c r="DP590" s="9"/>
      <c r="DQ590" s="9"/>
      <c r="DR590" s="9"/>
      <c r="DS590" s="9"/>
      <c r="DT590" s="9"/>
      <c r="DU590" s="9"/>
      <c r="DV590" s="9"/>
      <c r="DW590" s="9"/>
      <c r="DX590" s="9"/>
      <c r="DY590" s="9"/>
      <c r="DZ590" s="9"/>
      <c r="EA590" s="9"/>
      <c r="EB590" s="9"/>
      <c r="EC590" s="9"/>
      <c r="ED590" s="9"/>
      <c r="EE590" s="9"/>
      <c r="EF590" s="9"/>
      <c r="EG590" s="9"/>
      <c r="EH590" s="9"/>
      <c r="EI590" s="9"/>
      <c r="EJ590" s="9"/>
      <c r="EK590" s="9"/>
      <c r="EL590" s="9"/>
      <c r="EM590" s="9"/>
      <c r="EN590" s="9"/>
      <c r="EO590" s="9"/>
      <c r="EP590" s="9"/>
      <c r="EQ590" s="9"/>
      <c r="ER590" s="9"/>
      <c r="ES590" s="9"/>
      <c r="ET590" s="9"/>
      <c r="EU590" s="9"/>
      <c r="EV590" s="9"/>
      <c r="EW590" s="9"/>
      <c r="EX590" s="9"/>
      <c r="EY590" s="9"/>
      <c r="EZ590" s="9"/>
      <c r="FA590" s="9"/>
      <c r="FB590" s="9"/>
      <c r="FC590" s="9"/>
      <c r="FD590" s="9"/>
      <c r="FE590" s="9"/>
      <c r="FF590" s="9"/>
      <c r="FG590" s="9"/>
      <c r="FH590" s="9"/>
      <c r="FI590" s="9"/>
      <c r="FJ590" s="9"/>
      <c r="FK590" s="9"/>
      <c r="FL590" s="9"/>
      <c r="FM590" s="9"/>
      <c r="FN590" s="9"/>
      <c r="FO590" s="9"/>
      <c r="FP590" s="9"/>
      <c r="FQ590" s="9"/>
      <c r="FR590" s="9"/>
      <c r="FS590" s="9"/>
      <c r="FT590" s="9"/>
      <c r="FU590" s="9"/>
      <c r="FV590" s="9"/>
      <c r="FW590" s="9"/>
      <c r="FX590" s="9"/>
      <c r="FY590" s="9"/>
      <c r="FZ590" s="9"/>
      <c r="GA590" s="9"/>
      <c r="GB590" s="9"/>
      <c r="GC590" s="9"/>
      <c r="GD590" s="9"/>
      <c r="GE590" s="9"/>
    </row>
    <row r="591" spans="22:187"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  <c r="BU591" s="9"/>
      <c r="BV591" s="9"/>
      <c r="BW591" s="9"/>
      <c r="BX591" s="9"/>
      <c r="BY591" s="9"/>
      <c r="BZ591" s="9"/>
      <c r="CA591" s="9"/>
      <c r="CB591" s="9"/>
      <c r="CC591" s="9"/>
      <c r="CD591" s="9"/>
      <c r="CE591" s="9"/>
      <c r="CF591" s="9"/>
      <c r="CG591" s="9"/>
      <c r="CH591" s="9"/>
      <c r="CI591" s="9"/>
      <c r="CJ591" s="9"/>
      <c r="CK591" s="9"/>
      <c r="CL591" s="9"/>
      <c r="CM591" s="9"/>
      <c r="CN591" s="9"/>
      <c r="CO591" s="9"/>
      <c r="CP591" s="9"/>
      <c r="CQ591" s="9"/>
      <c r="CR591" s="9"/>
      <c r="CS591" s="9"/>
      <c r="CT591" s="9"/>
      <c r="CU591" s="9"/>
      <c r="CV591" s="9"/>
      <c r="CW591" s="9"/>
      <c r="CX591" s="9"/>
      <c r="CY591" s="9"/>
      <c r="CZ591" s="9"/>
      <c r="DA591" s="9"/>
      <c r="DB591" s="9"/>
      <c r="DC591" s="9"/>
      <c r="DD591" s="9"/>
      <c r="DE591" s="9"/>
      <c r="DF591" s="9"/>
      <c r="DG591" s="9"/>
      <c r="DH591" s="9"/>
      <c r="DI591" s="9"/>
      <c r="DJ591" s="9"/>
      <c r="DK591" s="9"/>
      <c r="DL591" s="9"/>
      <c r="DM591" s="9"/>
      <c r="DN591" s="9"/>
      <c r="DO591" s="9"/>
      <c r="DP591" s="9"/>
      <c r="DQ591" s="9"/>
      <c r="DR591" s="9"/>
      <c r="DS591" s="9"/>
      <c r="DT591" s="9"/>
      <c r="DU591" s="9"/>
      <c r="DV591" s="9"/>
      <c r="DW591" s="9"/>
      <c r="DX591" s="9"/>
      <c r="DY591" s="9"/>
      <c r="DZ591" s="9"/>
      <c r="EA591" s="9"/>
      <c r="EB591" s="9"/>
      <c r="EC591" s="9"/>
      <c r="ED591" s="9"/>
      <c r="EE591" s="9"/>
      <c r="EF591" s="9"/>
      <c r="EG591" s="9"/>
      <c r="EH591" s="9"/>
      <c r="EI591" s="9"/>
      <c r="EJ591" s="9"/>
      <c r="EK591" s="9"/>
      <c r="EL591" s="9"/>
      <c r="EM591" s="9"/>
      <c r="EN591" s="9"/>
      <c r="EO591" s="9"/>
      <c r="EP591" s="9"/>
      <c r="EQ591" s="9"/>
      <c r="ER591" s="9"/>
      <c r="ES591" s="9"/>
      <c r="ET591" s="9"/>
      <c r="EU591" s="9"/>
      <c r="EV591" s="9"/>
      <c r="EW591" s="9"/>
      <c r="EX591" s="9"/>
      <c r="EY591" s="9"/>
      <c r="EZ591" s="9"/>
      <c r="FA591" s="9"/>
      <c r="FB591" s="9"/>
      <c r="FC591" s="9"/>
      <c r="FD591" s="9"/>
      <c r="FE591" s="9"/>
      <c r="FF591" s="9"/>
      <c r="FG591" s="9"/>
      <c r="FH591" s="9"/>
      <c r="FI591" s="9"/>
      <c r="FJ591" s="9"/>
      <c r="FK591" s="9"/>
      <c r="FL591" s="9"/>
      <c r="FM591" s="9"/>
      <c r="FN591" s="9"/>
      <c r="FO591" s="9"/>
      <c r="FP591" s="9"/>
      <c r="FQ591" s="9"/>
      <c r="FR591" s="9"/>
      <c r="FS591" s="9"/>
      <c r="FT591" s="9"/>
      <c r="FU591" s="9"/>
      <c r="FV591" s="9"/>
      <c r="FW591" s="9"/>
      <c r="FX591" s="9"/>
      <c r="FY591" s="9"/>
      <c r="FZ591" s="9"/>
      <c r="GA591" s="9"/>
      <c r="GB591" s="9"/>
      <c r="GC591" s="9"/>
      <c r="GD591" s="9"/>
      <c r="GE591" s="9"/>
    </row>
    <row r="592" spans="22:187"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9"/>
      <c r="BV592" s="9"/>
      <c r="BW592" s="9"/>
      <c r="BX592" s="9"/>
      <c r="BY592" s="9"/>
      <c r="BZ592" s="9"/>
      <c r="CA592" s="9"/>
      <c r="CB592" s="9"/>
      <c r="CC592" s="9"/>
      <c r="CD592" s="9"/>
      <c r="CE592" s="9"/>
      <c r="CF592" s="9"/>
      <c r="CG592" s="9"/>
      <c r="CH592" s="9"/>
      <c r="CI592" s="9"/>
      <c r="CJ592" s="9"/>
      <c r="CK592" s="9"/>
      <c r="CL592" s="9"/>
      <c r="CM592" s="9"/>
      <c r="CN592" s="9"/>
      <c r="CO592" s="9"/>
      <c r="CP592" s="9"/>
      <c r="CQ592" s="9"/>
      <c r="CR592" s="9"/>
      <c r="CS592" s="9"/>
      <c r="CT592" s="9"/>
      <c r="CU592" s="9"/>
      <c r="CV592" s="9"/>
      <c r="CW592" s="9"/>
      <c r="CX592" s="9"/>
      <c r="CY592" s="9"/>
      <c r="CZ592" s="9"/>
      <c r="DA592" s="9"/>
      <c r="DB592" s="9"/>
      <c r="DC592" s="9"/>
      <c r="DD592" s="9"/>
      <c r="DE592" s="9"/>
      <c r="DF592" s="9"/>
      <c r="DG592" s="9"/>
      <c r="DH592" s="9"/>
      <c r="DI592" s="9"/>
      <c r="DJ592" s="9"/>
      <c r="DK592" s="9"/>
      <c r="DL592" s="9"/>
      <c r="DM592" s="9"/>
      <c r="DN592" s="9"/>
      <c r="DO592" s="9"/>
      <c r="DP592" s="9"/>
      <c r="DQ592" s="9"/>
      <c r="DR592" s="9"/>
      <c r="DS592" s="9"/>
      <c r="DT592" s="9"/>
      <c r="DU592" s="9"/>
      <c r="DV592" s="9"/>
      <c r="DW592" s="9"/>
      <c r="DX592" s="9"/>
      <c r="DY592" s="9"/>
      <c r="DZ592" s="9"/>
      <c r="EA592" s="9"/>
      <c r="EB592" s="9"/>
      <c r="EC592" s="9"/>
      <c r="ED592" s="9"/>
      <c r="EE592" s="9"/>
      <c r="EF592" s="9"/>
      <c r="EG592" s="9"/>
      <c r="EH592" s="9"/>
      <c r="EI592" s="9"/>
      <c r="EJ592" s="9"/>
      <c r="EK592" s="9"/>
      <c r="EL592" s="9"/>
      <c r="EM592" s="9"/>
      <c r="EN592" s="9"/>
      <c r="EO592" s="9"/>
      <c r="EP592" s="9"/>
      <c r="EQ592" s="9"/>
      <c r="ER592" s="9"/>
      <c r="ES592" s="9"/>
      <c r="ET592" s="9"/>
      <c r="EU592" s="9"/>
      <c r="EV592" s="9"/>
      <c r="EW592" s="9"/>
      <c r="EX592" s="9"/>
      <c r="EY592" s="9"/>
      <c r="EZ592" s="9"/>
      <c r="FA592" s="9"/>
      <c r="FB592" s="9"/>
      <c r="FC592" s="9"/>
      <c r="FD592" s="9"/>
      <c r="FE592" s="9"/>
      <c r="FF592" s="9"/>
      <c r="FG592" s="9"/>
      <c r="FH592" s="9"/>
      <c r="FI592" s="9"/>
      <c r="FJ592" s="9"/>
      <c r="FK592" s="9"/>
      <c r="FL592" s="9"/>
      <c r="FM592" s="9"/>
      <c r="FN592" s="9"/>
      <c r="FO592" s="9"/>
      <c r="FP592" s="9"/>
      <c r="FQ592" s="9"/>
      <c r="FR592" s="9"/>
      <c r="FS592" s="9"/>
      <c r="FT592" s="9"/>
      <c r="FU592" s="9"/>
      <c r="FV592" s="9"/>
      <c r="FW592" s="9"/>
      <c r="FX592" s="9"/>
      <c r="FY592" s="9"/>
      <c r="FZ592" s="9"/>
      <c r="GA592" s="9"/>
      <c r="GB592" s="9"/>
      <c r="GC592" s="9"/>
      <c r="GD592" s="9"/>
      <c r="GE592" s="9"/>
    </row>
    <row r="593" spans="22:187"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  <c r="BU593" s="9"/>
      <c r="BV593" s="9"/>
      <c r="BW593" s="9"/>
      <c r="BX593" s="9"/>
      <c r="BY593" s="9"/>
      <c r="BZ593" s="9"/>
      <c r="CA593" s="9"/>
      <c r="CB593" s="9"/>
      <c r="CC593" s="9"/>
      <c r="CD593" s="9"/>
      <c r="CE593" s="9"/>
      <c r="CF593" s="9"/>
      <c r="CG593" s="9"/>
      <c r="CH593" s="9"/>
      <c r="CI593" s="9"/>
      <c r="CJ593" s="9"/>
      <c r="CK593" s="9"/>
      <c r="CL593" s="9"/>
      <c r="CM593" s="9"/>
      <c r="CN593" s="9"/>
      <c r="CO593" s="9"/>
      <c r="CP593" s="9"/>
      <c r="CQ593" s="9"/>
      <c r="CR593" s="9"/>
      <c r="CS593" s="9"/>
      <c r="CT593" s="9"/>
      <c r="CU593" s="9"/>
      <c r="CV593" s="9"/>
      <c r="CW593" s="9"/>
      <c r="CX593" s="9"/>
      <c r="CY593" s="9"/>
      <c r="CZ593" s="9"/>
      <c r="DA593" s="9"/>
      <c r="DB593" s="9"/>
      <c r="DC593" s="9"/>
      <c r="DD593" s="9"/>
      <c r="DE593" s="9"/>
      <c r="DF593" s="9"/>
      <c r="DG593" s="9"/>
      <c r="DH593" s="9"/>
      <c r="DI593" s="9"/>
      <c r="DJ593" s="9"/>
      <c r="DK593" s="9"/>
      <c r="DL593" s="9"/>
      <c r="DM593" s="9"/>
      <c r="DN593" s="9"/>
      <c r="DO593" s="9"/>
      <c r="DP593" s="9"/>
      <c r="DQ593" s="9"/>
      <c r="DR593" s="9"/>
      <c r="DS593" s="9"/>
      <c r="DT593" s="9"/>
      <c r="DU593" s="9"/>
      <c r="DV593" s="9"/>
      <c r="DW593" s="9"/>
      <c r="DX593" s="9"/>
      <c r="DY593" s="9"/>
      <c r="DZ593" s="9"/>
      <c r="EA593" s="9"/>
      <c r="EB593" s="9"/>
      <c r="EC593" s="9"/>
      <c r="ED593" s="9"/>
      <c r="EE593" s="9"/>
      <c r="EF593" s="9"/>
      <c r="EG593" s="9"/>
      <c r="EH593" s="9"/>
      <c r="EI593" s="9"/>
      <c r="EJ593" s="9"/>
      <c r="EK593" s="9"/>
      <c r="EL593" s="9"/>
      <c r="EM593" s="9"/>
      <c r="EN593" s="9"/>
      <c r="EO593" s="9"/>
      <c r="EP593" s="9"/>
      <c r="EQ593" s="9"/>
      <c r="ER593" s="9"/>
      <c r="ES593" s="9"/>
      <c r="ET593" s="9"/>
      <c r="EU593" s="9"/>
      <c r="EV593" s="9"/>
      <c r="EW593" s="9"/>
      <c r="EX593" s="9"/>
      <c r="EY593" s="9"/>
      <c r="EZ593" s="9"/>
      <c r="FA593" s="9"/>
      <c r="FB593" s="9"/>
      <c r="FC593" s="9"/>
      <c r="FD593" s="9"/>
      <c r="FE593" s="9"/>
      <c r="FF593" s="9"/>
      <c r="FG593" s="9"/>
      <c r="FH593" s="9"/>
      <c r="FI593" s="9"/>
      <c r="FJ593" s="9"/>
      <c r="FK593" s="9"/>
      <c r="FL593" s="9"/>
      <c r="FM593" s="9"/>
      <c r="FN593" s="9"/>
      <c r="FO593" s="9"/>
      <c r="FP593" s="9"/>
      <c r="FQ593" s="9"/>
      <c r="FR593" s="9"/>
      <c r="FS593" s="9"/>
      <c r="FT593" s="9"/>
      <c r="FU593" s="9"/>
      <c r="FV593" s="9"/>
      <c r="FW593" s="9"/>
      <c r="FX593" s="9"/>
      <c r="FY593" s="9"/>
      <c r="FZ593" s="9"/>
      <c r="GA593" s="9"/>
      <c r="GB593" s="9"/>
      <c r="GC593" s="9"/>
      <c r="GD593" s="9"/>
      <c r="GE593" s="9"/>
    </row>
    <row r="594" spans="22:187"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  <c r="BU594" s="9"/>
      <c r="BV594" s="9"/>
      <c r="BW594" s="9"/>
      <c r="BX594" s="9"/>
      <c r="BY594" s="9"/>
      <c r="BZ594" s="9"/>
      <c r="CA594" s="9"/>
      <c r="CB594" s="9"/>
      <c r="CC594" s="9"/>
      <c r="CD594" s="9"/>
      <c r="CE594" s="9"/>
      <c r="CF594" s="9"/>
      <c r="CG594" s="9"/>
      <c r="CH594" s="9"/>
      <c r="CI594" s="9"/>
      <c r="CJ594" s="9"/>
      <c r="CK594" s="9"/>
      <c r="CL594" s="9"/>
      <c r="CM594" s="9"/>
      <c r="CN594" s="9"/>
      <c r="CO594" s="9"/>
      <c r="CP594" s="9"/>
      <c r="CQ594" s="9"/>
      <c r="CR594" s="9"/>
      <c r="CS594" s="9"/>
      <c r="CT594" s="9"/>
      <c r="CU594" s="9"/>
      <c r="CV594" s="9"/>
      <c r="CW594" s="9"/>
      <c r="CX594" s="9"/>
      <c r="CY594" s="9"/>
      <c r="CZ594" s="9"/>
      <c r="DA594" s="9"/>
      <c r="DB594" s="9"/>
      <c r="DC594" s="9"/>
      <c r="DD594" s="9"/>
      <c r="DE594" s="9"/>
      <c r="DF594" s="9"/>
      <c r="DG594" s="9"/>
      <c r="DH594" s="9"/>
      <c r="DI594" s="9"/>
      <c r="DJ594" s="9"/>
      <c r="DK594" s="9"/>
      <c r="DL594" s="9"/>
      <c r="DM594" s="9"/>
      <c r="DN594" s="9"/>
      <c r="DO594" s="9"/>
      <c r="DP594" s="9"/>
      <c r="DQ594" s="9"/>
      <c r="DR594" s="9"/>
      <c r="DS594" s="9"/>
      <c r="DT594" s="9"/>
      <c r="DU594" s="9"/>
      <c r="DV594" s="9"/>
      <c r="DW594" s="9"/>
      <c r="DX594" s="9"/>
      <c r="DY594" s="9"/>
      <c r="DZ594" s="9"/>
      <c r="EA594" s="9"/>
      <c r="EB594" s="9"/>
      <c r="EC594" s="9"/>
      <c r="ED594" s="9"/>
      <c r="EE594" s="9"/>
      <c r="EF594" s="9"/>
      <c r="EG594" s="9"/>
      <c r="EH594" s="9"/>
      <c r="EI594" s="9"/>
      <c r="EJ594" s="9"/>
      <c r="EK594" s="9"/>
      <c r="EL594" s="9"/>
      <c r="EM594" s="9"/>
      <c r="EN594" s="9"/>
      <c r="EO594" s="9"/>
      <c r="EP594" s="9"/>
      <c r="EQ594" s="9"/>
      <c r="ER594" s="9"/>
      <c r="ES594" s="9"/>
      <c r="ET594" s="9"/>
      <c r="EU594" s="9"/>
      <c r="EV594" s="9"/>
      <c r="EW594" s="9"/>
      <c r="EX594" s="9"/>
      <c r="EY594" s="9"/>
      <c r="EZ594" s="9"/>
      <c r="FA594" s="9"/>
      <c r="FB594" s="9"/>
      <c r="FC594" s="9"/>
      <c r="FD594" s="9"/>
      <c r="FE594" s="9"/>
      <c r="FF594" s="9"/>
      <c r="FG594" s="9"/>
      <c r="FH594" s="9"/>
      <c r="FI594" s="9"/>
      <c r="FJ594" s="9"/>
      <c r="FK594" s="9"/>
      <c r="FL594" s="9"/>
      <c r="FM594" s="9"/>
      <c r="FN594" s="9"/>
      <c r="FO594" s="9"/>
      <c r="FP594" s="9"/>
      <c r="FQ594" s="9"/>
      <c r="FR594" s="9"/>
      <c r="FS594" s="9"/>
      <c r="FT594" s="9"/>
      <c r="FU594" s="9"/>
      <c r="FV594" s="9"/>
      <c r="FW594" s="9"/>
      <c r="FX594" s="9"/>
      <c r="FY594" s="9"/>
      <c r="FZ594" s="9"/>
      <c r="GA594" s="9"/>
      <c r="GB594" s="9"/>
      <c r="GC594" s="9"/>
      <c r="GD594" s="9"/>
      <c r="GE594" s="9"/>
    </row>
    <row r="595" spans="22:187"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  <c r="BU595" s="9"/>
      <c r="BV595" s="9"/>
      <c r="BW595" s="9"/>
      <c r="BX595" s="9"/>
      <c r="BY595" s="9"/>
      <c r="BZ595" s="9"/>
      <c r="CA595" s="9"/>
      <c r="CB595" s="9"/>
      <c r="CC595" s="9"/>
      <c r="CD595" s="9"/>
      <c r="CE595" s="9"/>
      <c r="CF595" s="9"/>
      <c r="CG595" s="9"/>
      <c r="CH595" s="9"/>
      <c r="CI595" s="9"/>
      <c r="CJ595" s="9"/>
      <c r="CK595" s="9"/>
      <c r="CL595" s="9"/>
      <c r="CM595" s="9"/>
      <c r="CN595" s="9"/>
      <c r="CO595" s="9"/>
      <c r="CP595" s="9"/>
      <c r="CQ595" s="9"/>
      <c r="CR595" s="9"/>
      <c r="CS595" s="9"/>
      <c r="CT595" s="9"/>
      <c r="CU595" s="9"/>
      <c r="CV595" s="9"/>
      <c r="CW595" s="9"/>
      <c r="CX595" s="9"/>
      <c r="CY595" s="9"/>
      <c r="CZ595" s="9"/>
      <c r="DA595" s="9"/>
      <c r="DB595" s="9"/>
      <c r="DC595" s="9"/>
      <c r="DD595" s="9"/>
      <c r="DE595" s="9"/>
      <c r="DF595" s="9"/>
      <c r="DG595" s="9"/>
      <c r="DH595" s="9"/>
      <c r="DI595" s="9"/>
      <c r="DJ595" s="9"/>
      <c r="DK595" s="9"/>
      <c r="DL595" s="9"/>
      <c r="DM595" s="9"/>
      <c r="DN595" s="9"/>
      <c r="DO595" s="9"/>
      <c r="DP595" s="9"/>
      <c r="DQ595" s="9"/>
      <c r="DR595" s="9"/>
      <c r="DS595" s="9"/>
      <c r="DT595" s="9"/>
      <c r="DU595" s="9"/>
      <c r="DV595" s="9"/>
      <c r="DW595" s="9"/>
      <c r="DX595" s="9"/>
      <c r="DY595" s="9"/>
      <c r="DZ595" s="9"/>
      <c r="EA595" s="9"/>
      <c r="EB595" s="9"/>
      <c r="EC595" s="9"/>
      <c r="ED595" s="9"/>
      <c r="EE595" s="9"/>
      <c r="EF595" s="9"/>
      <c r="EG595" s="9"/>
      <c r="EH595" s="9"/>
      <c r="EI595" s="9"/>
      <c r="EJ595" s="9"/>
      <c r="EK595" s="9"/>
      <c r="EL595" s="9"/>
      <c r="EM595" s="9"/>
      <c r="EN595" s="9"/>
      <c r="EO595" s="9"/>
      <c r="EP595" s="9"/>
      <c r="EQ595" s="9"/>
      <c r="ER595" s="9"/>
      <c r="ES595" s="9"/>
      <c r="ET595" s="9"/>
      <c r="EU595" s="9"/>
      <c r="EV595" s="9"/>
      <c r="EW595" s="9"/>
      <c r="EX595" s="9"/>
      <c r="EY595" s="9"/>
      <c r="EZ595" s="9"/>
      <c r="FA595" s="9"/>
      <c r="FB595" s="9"/>
      <c r="FC595" s="9"/>
      <c r="FD595" s="9"/>
      <c r="FE595" s="9"/>
      <c r="FF595" s="9"/>
      <c r="FG595" s="9"/>
      <c r="FH595" s="9"/>
      <c r="FI595" s="9"/>
      <c r="FJ595" s="9"/>
      <c r="FK595" s="9"/>
      <c r="FL595" s="9"/>
      <c r="FM595" s="9"/>
      <c r="FN595" s="9"/>
      <c r="FO595" s="9"/>
      <c r="FP595" s="9"/>
      <c r="FQ595" s="9"/>
      <c r="FR595" s="9"/>
      <c r="FS595" s="9"/>
      <c r="FT595" s="9"/>
      <c r="FU595" s="9"/>
      <c r="FV595" s="9"/>
      <c r="FW595" s="9"/>
      <c r="FX595" s="9"/>
      <c r="FY595" s="9"/>
      <c r="FZ595" s="9"/>
      <c r="GA595" s="9"/>
      <c r="GB595" s="9"/>
      <c r="GC595" s="9"/>
      <c r="GD595" s="9"/>
      <c r="GE595" s="9"/>
    </row>
    <row r="596" spans="22:187"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  <c r="BU596" s="9"/>
      <c r="BV596" s="9"/>
      <c r="BW596" s="9"/>
      <c r="BX596" s="9"/>
      <c r="BY596" s="9"/>
      <c r="BZ596" s="9"/>
      <c r="CA596" s="9"/>
      <c r="CB596" s="9"/>
      <c r="CC596" s="9"/>
      <c r="CD596" s="9"/>
      <c r="CE596" s="9"/>
      <c r="CF596" s="9"/>
      <c r="CG596" s="9"/>
      <c r="CH596" s="9"/>
      <c r="CI596" s="9"/>
      <c r="CJ596" s="9"/>
      <c r="CK596" s="9"/>
      <c r="CL596" s="9"/>
      <c r="CM596" s="9"/>
      <c r="CN596" s="9"/>
      <c r="CO596" s="9"/>
      <c r="CP596" s="9"/>
      <c r="CQ596" s="9"/>
      <c r="CR596" s="9"/>
      <c r="CS596" s="9"/>
      <c r="CT596" s="9"/>
      <c r="CU596" s="9"/>
      <c r="CV596" s="9"/>
      <c r="CW596" s="9"/>
      <c r="CX596" s="9"/>
      <c r="CY596" s="9"/>
      <c r="CZ596" s="9"/>
      <c r="DA596" s="9"/>
      <c r="DB596" s="9"/>
      <c r="DC596" s="9"/>
      <c r="DD596" s="9"/>
      <c r="DE596" s="9"/>
      <c r="DF596" s="9"/>
      <c r="DG596" s="9"/>
      <c r="DH596" s="9"/>
      <c r="DI596" s="9"/>
      <c r="DJ596" s="9"/>
      <c r="DK596" s="9"/>
      <c r="DL596" s="9"/>
      <c r="DM596" s="9"/>
      <c r="DN596" s="9"/>
      <c r="DO596" s="9"/>
      <c r="DP596" s="9"/>
      <c r="DQ596" s="9"/>
      <c r="DR596" s="9"/>
      <c r="DS596" s="9"/>
      <c r="DT596" s="9"/>
      <c r="DU596" s="9"/>
      <c r="DV596" s="9"/>
      <c r="DW596" s="9"/>
      <c r="DX596" s="9"/>
      <c r="DY596" s="9"/>
      <c r="DZ596" s="9"/>
      <c r="EA596" s="9"/>
      <c r="EB596" s="9"/>
      <c r="EC596" s="9"/>
      <c r="ED596" s="9"/>
      <c r="EE596" s="9"/>
      <c r="EF596" s="9"/>
      <c r="EG596" s="9"/>
      <c r="EH596" s="9"/>
      <c r="EI596" s="9"/>
      <c r="EJ596" s="9"/>
      <c r="EK596" s="9"/>
      <c r="EL596" s="9"/>
      <c r="EM596" s="9"/>
      <c r="EN596" s="9"/>
      <c r="EO596" s="9"/>
      <c r="EP596" s="9"/>
      <c r="EQ596" s="9"/>
      <c r="ER596" s="9"/>
      <c r="ES596" s="9"/>
      <c r="ET596" s="9"/>
      <c r="EU596" s="9"/>
      <c r="EV596" s="9"/>
      <c r="EW596" s="9"/>
      <c r="EX596" s="9"/>
      <c r="EY596" s="9"/>
      <c r="EZ596" s="9"/>
      <c r="FA596" s="9"/>
      <c r="FB596" s="9"/>
      <c r="FC596" s="9"/>
      <c r="FD596" s="9"/>
      <c r="FE596" s="9"/>
      <c r="FF596" s="9"/>
      <c r="FG596" s="9"/>
      <c r="FH596" s="9"/>
      <c r="FI596" s="9"/>
      <c r="FJ596" s="9"/>
      <c r="FK596" s="9"/>
      <c r="FL596" s="9"/>
      <c r="FM596" s="9"/>
      <c r="FN596" s="9"/>
      <c r="FO596" s="9"/>
      <c r="FP596" s="9"/>
      <c r="FQ596" s="9"/>
      <c r="FR596" s="9"/>
      <c r="FS596" s="9"/>
      <c r="FT596" s="9"/>
      <c r="FU596" s="9"/>
      <c r="FV596" s="9"/>
      <c r="FW596" s="9"/>
      <c r="FX596" s="9"/>
      <c r="FY596" s="9"/>
      <c r="FZ596" s="9"/>
      <c r="GA596" s="9"/>
      <c r="GB596" s="9"/>
      <c r="GC596" s="9"/>
      <c r="GD596" s="9"/>
      <c r="GE596" s="9"/>
    </row>
    <row r="597" spans="22:187"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  <c r="BU597" s="9"/>
      <c r="BV597" s="9"/>
      <c r="BW597" s="9"/>
      <c r="BX597" s="9"/>
      <c r="BY597" s="9"/>
      <c r="BZ597" s="9"/>
      <c r="CA597" s="9"/>
      <c r="CB597" s="9"/>
      <c r="CC597" s="9"/>
      <c r="CD597" s="9"/>
      <c r="CE597" s="9"/>
      <c r="CF597" s="9"/>
      <c r="CG597" s="9"/>
      <c r="CH597" s="9"/>
      <c r="CI597" s="9"/>
      <c r="CJ597" s="9"/>
      <c r="CK597" s="9"/>
      <c r="CL597" s="9"/>
      <c r="CM597" s="9"/>
      <c r="CN597" s="9"/>
      <c r="CO597" s="9"/>
      <c r="CP597" s="9"/>
      <c r="CQ597" s="9"/>
      <c r="CR597" s="9"/>
      <c r="CS597" s="9"/>
      <c r="CT597" s="9"/>
      <c r="CU597" s="9"/>
      <c r="CV597" s="9"/>
      <c r="CW597" s="9"/>
      <c r="CX597" s="9"/>
      <c r="CY597" s="9"/>
      <c r="CZ597" s="9"/>
      <c r="DA597" s="9"/>
      <c r="DB597" s="9"/>
      <c r="DC597" s="9"/>
      <c r="DD597" s="9"/>
      <c r="DE597" s="9"/>
      <c r="DF597" s="9"/>
      <c r="DG597" s="9"/>
      <c r="DH597" s="9"/>
      <c r="DI597" s="9"/>
      <c r="DJ597" s="9"/>
      <c r="DK597" s="9"/>
      <c r="DL597" s="9"/>
      <c r="DM597" s="9"/>
      <c r="DN597" s="9"/>
      <c r="DO597" s="9"/>
      <c r="DP597" s="9"/>
      <c r="DQ597" s="9"/>
      <c r="DR597" s="9"/>
      <c r="DS597" s="9"/>
      <c r="DT597" s="9"/>
      <c r="DU597" s="9"/>
      <c r="DV597" s="9"/>
      <c r="DW597" s="9"/>
      <c r="DX597" s="9"/>
      <c r="DY597" s="9"/>
      <c r="DZ597" s="9"/>
      <c r="EA597" s="9"/>
      <c r="EB597" s="9"/>
      <c r="EC597" s="9"/>
      <c r="ED597" s="9"/>
      <c r="EE597" s="9"/>
      <c r="EF597" s="9"/>
      <c r="EG597" s="9"/>
      <c r="EH597" s="9"/>
      <c r="EI597" s="9"/>
      <c r="EJ597" s="9"/>
      <c r="EK597" s="9"/>
      <c r="EL597" s="9"/>
      <c r="EM597" s="9"/>
      <c r="EN597" s="9"/>
      <c r="EO597" s="9"/>
      <c r="EP597" s="9"/>
      <c r="EQ597" s="9"/>
      <c r="ER597" s="9"/>
      <c r="ES597" s="9"/>
      <c r="ET597" s="9"/>
      <c r="EU597" s="9"/>
      <c r="EV597" s="9"/>
      <c r="EW597" s="9"/>
      <c r="EX597" s="9"/>
      <c r="EY597" s="9"/>
      <c r="EZ597" s="9"/>
      <c r="FA597" s="9"/>
      <c r="FB597" s="9"/>
      <c r="FC597" s="9"/>
      <c r="FD597" s="9"/>
      <c r="FE597" s="9"/>
      <c r="FF597" s="9"/>
      <c r="FG597" s="9"/>
      <c r="FH597" s="9"/>
      <c r="FI597" s="9"/>
      <c r="FJ597" s="9"/>
      <c r="FK597" s="9"/>
      <c r="FL597" s="9"/>
      <c r="FM597" s="9"/>
      <c r="FN597" s="9"/>
      <c r="FO597" s="9"/>
      <c r="FP597" s="9"/>
      <c r="FQ597" s="9"/>
      <c r="FR597" s="9"/>
      <c r="FS597" s="9"/>
      <c r="FT597" s="9"/>
      <c r="FU597" s="9"/>
      <c r="FV597" s="9"/>
      <c r="FW597" s="9"/>
      <c r="FX597" s="9"/>
      <c r="FY597" s="9"/>
      <c r="FZ597" s="9"/>
      <c r="GA597" s="9"/>
      <c r="GB597" s="9"/>
      <c r="GC597" s="9"/>
      <c r="GD597" s="9"/>
      <c r="GE597" s="9"/>
    </row>
    <row r="598" spans="22:187"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  <c r="BU598" s="9"/>
      <c r="BV598" s="9"/>
      <c r="BW598" s="9"/>
      <c r="BX598" s="9"/>
      <c r="BY598" s="9"/>
      <c r="BZ598" s="9"/>
      <c r="CA598" s="9"/>
      <c r="CB598" s="9"/>
      <c r="CC598" s="9"/>
      <c r="CD598" s="9"/>
      <c r="CE598" s="9"/>
      <c r="CF598" s="9"/>
      <c r="CG598" s="9"/>
      <c r="CH598" s="9"/>
      <c r="CI598" s="9"/>
      <c r="CJ598" s="9"/>
      <c r="CK598" s="9"/>
      <c r="CL598" s="9"/>
      <c r="CM598" s="9"/>
      <c r="CN598" s="9"/>
      <c r="CO598" s="9"/>
      <c r="CP598" s="9"/>
      <c r="CQ598" s="9"/>
      <c r="CR598" s="9"/>
      <c r="CS598" s="9"/>
      <c r="CT598" s="9"/>
      <c r="CU598" s="9"/>
      <c r="CV598" s="9"/>
      <c r="CW598" s="9"/>
      <c r="CX598" s="9"/>
      <c r="CY598" s="9"/>
      <c r="CZ598" s="9"/>
      <c r="DA598" s="9"/>
      <c r="DB598" s="9"/>
      <c r="DC598" s="9"/>
      <c r="DD598" s="9"/>
      <c r="DE598" s="9"/>
      <c r="DF598" s="9"/>
      <c r="DG598" s="9"/>
      <c r="DH598" s="9"/>
      <c r="DI598" s="9"/>
      <c r="DJ598" s="9"/>
      <c r="DK598" s="9"/>
      <c r="DL598" s="9"/>
      <c r="DM598" s="9"/>
      <c r="DN598" s="9"/>
      <c r="DO598" s="9"/>
      <c r="DP598" s="9"/>
      <c r="DQ598" s="9"/>
      <c r="DR598" s="9"/>
      <c r="DS598" s="9"/>
      <c r="DT598" s="9"/>
      <c r="DU598" s="9"/>
      <c r="DV598" s="9"/>
      <c r="DW598" s="9"/>
      <c r="DX598" s="9"/>
      <c r="DY598" s="9"/>
      <c r="DZ598" s="9"/>
      <c r="EA598" s="9"/>
      <c r="EB598" s="9"/>
      <c r="EC598" s="9"/>
      <c r="ED598" s="9"/>
      <c r="EE598" s="9"/>
      <c r="EF598" s="9"/>
      <c r="EG598" s="9"/>
      <c r="EH598" s="9"/>
      <c r="EI598" s="9"/>
      <c r="EJ598" s="9"/>
      <c r="EK598" s="9"/>
      <c r="EL598" s="9"/>
      <c r="EM598" s="9"/>
      <c r="EN598" s="9"/>
      <c r="EO598" s="9"/>
      <c r="EP598" s="9"/>
      <c r="EQ598" s="9"/>
      <c r="ER598" s="9"/>
      <c r="ES598" s="9"/>
      <c r="ET598" s="9"/>
      <c r="EU598" s="9"/>
      <c r="EV598" s="9"/>
      <c r="EW598" s="9"/>
      <c r="EX598" s="9"/>
      <c r="EY598" s="9"/>
      <c r="EZ598" s="9"/>
      <c r="FA598" s="9"/>
      <c r="FB598" s="9"/>
      <c r="FC598" s="9"/>
      <c r="FD598" s="9"/>
      <c r="FE598" s="9"/>
      <c r="FF598" s="9"/>
      <c r="FG598" s="9"/>
      <c r="FH598" s="9"/>
      <c r="FI598" s="9"/>
      <c r="FJ598" s="9"/>
      <c r="FK598" s="9"/>
      <c r="FL598" s="9"/>
      <c r="FM598" s="9"/>
      <c r="FN598" s="9"/>
      <c r="FO598" s="9"/>
      <c r="FP598" s="9"/>
      <c r="FQ598" s="9"/>
      <c r="FR598" s="9"/>
      <c r="FS598" s="9"/>
      <c r="FT598" s="9"/>
      <c r="FU598" s="9"/>
      <c r="FV598" s="9"/>
      <c r="FW598" s="9"/>
      <c r="FX598" s="9"/>
      <c r="FY598" s="9"/>
      <c r="FZ598" s="9"/>
      <c r="GA598" s="9"/>
      <c r="GB598" s="9"/>
      <c r="GC598" s="9"/>
      <c r="GD598" s="9"/>
      <c r="GE598" s="9"/>
    </row>
    <row r="599" spans="22:187"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9"/>
      <c r="BV599" s="9"/>
      <c r="BW599" s="9"/>
      <c r="BX599" s="9"/>
      <c r="BY599" s="9"/>
      <c r="BZ599" s="9"/>
      <c r="CA599" s="9"/>
      <c r="CB599" s="9"/>
      <c r="CC599" s="9"/>
      <c r="CD599" s="9"/>
      <c r="CE599" s="9"/>
      <c r="CF599" s="9"/>
      <c r="CG599" s="9"/>
      <c r="CH599" s="9"/>
      <c r="CI599" s="9"/>
      <c r="CJ599" s="9"/>
      <c r="CK599" s="9"/>
      <c r="CL599" s="9"/>
      <c r="CM599" s="9"/>
      <c r="CN599" s="9"/>
      <c r="CO599" s="9"/>
      <c r="CP599" s="9"/>
      <c r="CQ599" s="9"/>
      <c r="CR599" s="9"/>
      <c r="CS599" s="9"/>
      <c r="CT599" s="9"/>
      <c r="CU599" s="9"/>
      <c r="CV599" s="9"/>
      <c r="CW599" s="9"/>
      <c r="CX599" s="9"/>
      <c r="CY599" s="9"/>
      <c r="CZ599" s="9"/>
      <c r="DA599" s="9"/>
      <c r="DB599" s="9"/>
      <c r="DC599" s="9"/>
      <c r="DD599" s="9"/>
      <c r="DE599" s="9"/>
      <c r="DF599" s="9"/>
      <c r="DG599" s="9"/>
      <c r="DH599" s="9"/>
      <c r="DI599" s="9"/>
      <c r="DJ599" s="9"/>
      <c r="DK599" s="9"/>
      <c r="DL599" s="9"/>
      <c r="DM599" s="9"/>
      <c r="DN599" s="9"/>
      <c r="DO599" s="9"/>
      <c r="DP599" s="9"/>
      <c r="DQ599" s="9"/>
      <c r="DR599" s="9"/>
      <c r="DS599" s="9"/>
      <c r="DT599" s="9"/>
      <c r="DU599" s="9"/>
      <c r="DV599" s="9"/>
      <c r="DW599" s="9"/>
      <c r="DX599" s="9"/>
      <c r="DY599" s="9"/>
      <c r="DZ599" s="9"/>
      <c r="EA599" s="9"/>
      <c r="EB599" s="9"/>
      <c r="EC599" s="9"/>
      <c r="ED599" s="9"/>
      <c r="EE599" s="9"/>
      <c r="EF599" s="9"/>
      <c r="EG599" s="9"/>
      <c r="EH599" s="9"/>
      <c r="EI599" s="9"/>
      <c r="EJ599" s="9"/>
      <c r="EK599" s="9"/>
      <c r="EL599" s="9"/>
      <c r="EM599" s="9"/>
      <c r="EN599" s="9"/>
      <c r="EO599" s="9"/>
      <c r="EP599" s="9"/>
      <c r="EQ599" s="9"/>
      <c r="ER599" s="9"/>
      <c r="ES599" s="9"/>
      <c r="ET599" s="9"/>
      <c r="EU599" s="9"/>
      <c r="EV599" s="9"/>
      <c r="EW599" s="9"/>
      <c r="EX599" s="9"/>
      <c r="EY599" s="9"/>
      <c r="EZ599" s="9"/>
      <c r="FA599" s="9"/>
      <c r="FB599" s="9"/>
      <c r="FC599" s="9"/>
      <c r="FD599" s="9"/>
      <c r="FE599" s="9"/>
      <c r="FF599" s="9"/>
      <c r="FG599" s="9"/>
      <c r="FH599" s="9"/>
      <c r="FI599" s="9"/>
      <c r="FJ599" s="9"/>
      <c r="FK599" s="9"/>
      <c r="FL599" s="9"/>
      <c r="FM599" s="9"/>
      <c r="FN599" s="9"/>
      <c r="FO599" s="9"/>
      <c r="FP599" s="9"/>
      <c r="FQ599" s="9"/>
      <c r="FR599" s="9"/>
      <c r="FS599" s="9"/>
      <c r="FT599" s="9"/>
      <c r="FU599" s="9"/>
      <c r="FV599" s="9"/>
      <c r="FW599" s="9"/>
      <c r="FX599" s="9"/>
      <c r="FY599" s="9"/>
      <c r="FZ599" s="9"/>
      <c r="GA599" s="9"/>
      <c r="GB599" s="9"/>
      <c r="GC599" s="9"/>
      <c r="GD599" s="9"/>
      <c r="GE599" s="9"/>
    </row>
    <row r="600" spans="22:187"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9"/>
      <c r="BV600" s="9"/>
      <c r="BW600" s="9"/>
      <c r="BX600" s="9"/>
      <c r="BY600" s="9"/>
      <c r="BZ600" s="9"/>
      <c r="CA600" s="9"/>
      <c r="CB600" s="9"/>
      <c r="CC600" s="9"/>
      <c r="CD600" s="9"/>
      <c r="CE600" s="9"/>
      <c r="CF600" s="9"/>
      <c r="CG600" s="9"/>
      <c r="CH600" s="9"/>
      <c r="CI600" s="9"/>
      <c r="CJ600" s="9"/>
      <c r="CK600" s="9"/>
      <c r="CL600" s="9"/>
      <c r="CM600" s="9"/>
      <c r="CN600" s="9"/>
      <c r="CO600" s="9"/>
      <c r="CP600" s="9"/>
      <c r="CQ600" s="9"/>
      <c r="CR600" s="9"/>
      <c r="CS600" s="9"/>
      <c r="CT600" s="9"/>
      <c r="CU600" s="9"/>
      <c r="CV600" s="9"/>
      <c r="CW600" s="9"/>
      <c r="CX600" s="9"/>
      <c r="CY600" s="9"/>
      <c r="CZ600" s="9"/>
      <c r="DA600" s="9"/>
      <c r="DB600" s="9"/>
      <c r="DC600" s="9"/>
      <c r="DD600" s="9"/>
      <c r="DE600" s="9"/>
      <c r="DF600" s="9"/>
      <c r="DG600" s="9"/>
      <c r="DH600" s="9"/>
      <c r="DI600" s="9"/>
      <c r="DJ600" s="9"/>
      <c r="DK600" s="9"/>
      <c r="DL600" s="9"/>
      <c r="DM600" s="9"/>
      <c r="DN600" s="9"/>
      <c r="DO600" s="9"/>
      <c r="DP600" s="9"/>
      <c r="DQ600" s="9"/>
      <c r="DR600" s="9"/>
      <c r="DS600" s="9"/>
      <c r="DT600" s="9"/>
      <c r="DU600" s="9"/>
      <c r="DV600" s="9"/>
      <c r="DW600" s="9"/>
      <c r="DX600" s="9"/>
      <c r="DY600" s="9"/>
      <c r="DZ600" s="9"/>
      <c r="EA600" s="9"/>
      <c r="EB600" s="9"/>
      <c r="EC600" s="9"/>
      <c r="ED600" s="9"/>
      <c r="EE600" s="9"/>
      <c r="EF600" s="9"/>
      <c r="EG600" s="9"/>
      <c r="EH600" s="9"/>
      <c r="EI600" s="9"/>
      <c r="EJ600" s="9"/>
      <c r="EK600" s="9"/>
      <c r="EL600" s="9"/>
      <c r="EM600" s="9"/>
      <c r="EN600" s="9"/>
      <c r="EO600" s="9"/>
      <c r="EP600" s="9"/>
      <c r="EQ600" s="9"/>
      <c r="ER600" s="9"/>
      <c r="ES600" s="9"/>
      <c r="ET600" s="9"/>
      <c r="EU600" s="9"/>
      <c r="EV600" s="9"/>
      <c r="EW600" s="9"/>
      <c r="EX600" s="9"/>
      <c r="EY600" s="9"/>
      <c r="EZ600" s="9"/>
      <c r="FA600" s="9"/>
      <c r="FB600" s="9"/>
      <c r="FC600" s="9"/>
      <c r="FD600" s="9"/>
      <c r="FE600" s="9"/>
      <c r="FF600" s="9"/>
      <c r="FG600" s="9"/>
      <c r="FH600" s="9"/>
      <c r="FI600" s="9"/>
      <c r="FJ600" s="9"/>
      <c r="FK600" s="9"/>
      <c r="FL600" s="9"/>
      <c r="FM600" s="9"/>
      <c r="FN600" s="9"/>
      <c r="FO600" s="9"/>
      <c r="FP600" s="9"/>
      <c r="FQ600" s="9"/>
      <c r="FR600" s="9"/>
      <c r="FS600" s="9"/>
      <c r="FT600" s="9"/>
      <c r="FU600" s="9"/>
      <c r="FV600" s="9"/>
      <c r="FW600" s="9"/>
      <c r="FX600" s="9"/>
      <c r="FY600" s="9"/>
      <c r="FZ600" s="9"/>
      <c r="GA600" s="9"/>
      <c r="GB600" s="9"/>
      <c r="GC600" s="9"/>
      <c r="GD600" s="9"/>
      <c r="GE600" s="9"/>
    </row>
    <row r="601" spans="22:187"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9"/>
      <c r="BV601" s="9"/>
      <c r="BW601" s="9"/>
      <c r="BX601" s="9"/>
      <c r="BY601" s="9"/>
      <c r="BZ601" s="9"/>
      <c r="CA601" s="9"/>
      <c r="CB601" s="9"/>
      <c r="CC601" s="9"/>
      <c r="CD601" s="9"/>
      <c r="CE601" s="9"/>
      <c r="CF601" s="9"/>
      <c r="CG601" s="9"/>
      <c r="CH601" s="9"/>
      <c r="CI601" s="9"/>
      <c r="CJ601" s="9"/>
      <c r="CK601" s="9"/>
      <c r="CL601" s="9"/>
      <c r="CM601" s="9"/>
      <c r="CN601" s="9"/>
      <c r="CO601" s="9"/>
      <c r="CP601" s="9"/>
      <c r="CQ601" s="9"/>
      <c r="CR601" s="9"/>
      <c r="CS601" s="9"/>
      <c r="CT601" s="9"/>
      <c r="CU601" s="9"/>
      <c r="CV601" s="9"/>
      <c r="CW601" s="9"/>
      <c r="CX601" s="9"/>
      <c r="CY601" s="9"/>
      <c r="CZ601" s="9"/>
      <c r="DA601" s="9"/>
      <c r="DB601" s="9"/>
      <c r="DC601" s="9"/>
      <c r="DD601" s="9"/>
      <c r="DE601" s="9"/>
      <c r="DF601" s="9"/>
      <c r="DG601" s="9"/>
      <c r="DH601" s="9"/>
      <c r="DI601" s="9"/>
      <c r="DJ601" s="9"/>
      <c r="DK601" s="9"/>
      <c r="DL601" s="9"/>
      <c r="DM601" s="9"/>
      <c r="DN601" s="9"/>
      <c r="DO601" s="9"/>
      <c r="DP601" s="9"/>
      <c r="DQ601" s="9"/>
      <c r="DR601" s="9"/>
      <c r="DS601" s="9"/>
      <c r="DT601" s="9"/>
      <c r="DU601" s="9"/>
      <c r="DV601" s="9"/>
      <c r="DW601" s="9"/>
      <c r="DX601" s="9"/>
      <c r="DY601" s="9"/>
      <c r="DZ601" s="9"/>
      <c r="EA601" s="9"/>
      <c r="EB601" s="9"/>
      <c r="EC601" s="9"/>
      <c r="ED601" s="9"/>
      <c r="EE601" s="9"/>
      <c r="EF601" s="9"/>
      <c r="EG601" s="9"/>
      <c r="EH601" s="9"/>
      <c r="EI601" s="9"/>
      <c r="EJ601" s="9"/>
      <c r="EK601" s="9"/>
      <c r="EL601" s="9"/>
      <c r="EM601" s="9"/>
      <c r="EN601" s="9"/>
      <c r="EO601" s="9"/>
      <c r="EP601" s="9"/>
      <c r="EQ601" s="9"/>
      <c r="ER601" s="9"/>
      <c r="ES601" s="9"/>
      <c r="ET601" s="9"/>
      <c r="EU601" s="9"/>
      <c r="EV601" s="9"/>
      <c r="EW601" s="9"/>
      <c r="EX601" s="9"/>
      <c r="EY601" s="9"/>
      <c r="EZ601" s="9"/>
      <c r="FA601" s="9"/>
      <c r="FB601" s="9"/>
      <c r="FC601" s="9"/>
      <c r="FD601" s="9"/>
      <c r="FE601" s="9"/>
      <c r="FF601" s="9"/>
      <c r="FG601" s="9"/>
      <c r="FH601" s="9"/>
      <c r="FI601" s="9"/>
      <c r="FJ601" s="9"/>
      <c r="FK601" s="9"/>
      <c r="FL601" s="9"/>
      <c r="FM601" s="9"/>
      <c r="FN601" s="9"/>
      <c r="FO601" s="9"/>
      <c r="FP601" s="9"/>
      <c r="FQ601" s="9"/>
      <c r="FR601" s="9"/>
      <c r="FS601" s="9"/>
      <c r="FT601" s="9"/>
      <c r="FU601" s="9"/>
      <c r="FV601" s="9"/>
      <c r="FW601" s="9"/>
      <c r="FX601" s="9"/>
      <c r="FY601" s="9"/>
      <c r="FZ601" s="9"/>
      <c r="GA601" s="9"/>
      <c r="GB601" s="9"/>
      <c r="GC601" s="9"/>
      <c r="GD601" s="9"/>
      <c r="GE601" s="9"/>
    </row>
    <row r="602" spans="22:187"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9"/>
      <c r="BV602" s="9"/>
      <c r="BW602" s="9"/>
      <c r="BX602" s="9"/>
      <c r="BY602" s="9"/>
      <c r="BZ602" s="9"/>
      <c r="CA602" s="9"/>
      <c r="CB602" s="9"/>
      <c r="CC602" s="9"/>
      <c r="CD602" s="9"/>
      <c r="CE602" s="9"/>
      <c r="CF602" s="9"/>
      <c r="CG602" s="9"/>
      <c r="CH602" s="9"/>
      <c r="CI602" s="9"/>
      <c r="CJ602" s="9"/>
      <c r="CK602" s="9"/>
      <c r="CL602" s="9"/>
      <c r="CM602" s="9"/>
      <c r="CN602" s="9"/>
      <c r="CO602" s="9"/>
      <c r="CP602" s="9"/>
      <c r="CQ602" s="9"/>
      <c r="CR602" s="9"/>
      <c r="CS602" s="9"/>
      <c r="CT602" s="9"/>
      <c r="CU602" s="9"/>
      <c r="CV602" s="9"/>
      <c r="CW602" s="9"/>
      <c r="CX602" s="9"/>
      <c r="CY602" s="9"/>
      <c r="CZ602" s="9"/>
      <c r="DA602" s="9"/>
      <c r="DB602" s="9"/>
      <c r="DC602" s="9"/>
      <c r="DD602" s="9"/>
      <c r="DE602" s="9"/>
      <c r="DF602" s="9"/>
      <c r="DG602" s="9"/>
      <c r="DH602" s="9"/>
      <c r="DI602" s="9"/>
      <c r="DJ602" s="9"/>
      <c r="DK602" s="9"/>
      <c r="DL602" s="9"/>
      <c r="DM602" s="9"/>
      <c r="DN602" s="9"/>
      <c r="DO602" s="9"/>
      <c r="DP602" s="9"/>
      <c r="DQ602" s="9"/>
      <c r="DR602" s="9"/>
      <c r="DS602" s="9"/>
      <c r="DT602" s="9"/>
      <c r="DU602" s="9"/>
      <c r="DV602" s="9"/>
      <c r="DW602" s="9"/>
      <c r="DX602" s="9"/>
      <c r="DY602" s="9"/>
      <c r="DZ602" s="9"/>
      <c r="EA602" s="9"/>
      <c r="EB602" s="9"/>
      <c r="EC602" s="9"/>
      <c r="ED602" s="9"/>
      <c r="EE602" s="9"/>
      <c r="EF602" s="9"/>
      <c r="EG602" s="9"/>
      <c r="EH602" s="9"/>
      <c r="EI602" s="9"/>
      <c r="EJ602" s="9"/>
      <c r="EK602" s="9"/>
      <c r="EL602" s="9"/>
      <c r="EM602" s="9"/>
      <c r="EN602" s="9"/>
      <c r="EO602" s="9"/>
      <c r="EP602" s="9"/>
      <c r="EQ602" s="9"/>
      <c r="ER602" s="9"/>
      <c r="ES602" s="9"/>
      <c r="ET602" s="9"/>
      <c r="EU602" s="9"/>
      <c r="EV602" s="9"/>
      <c r="EW602" s="9"/>
      <c r="EX602" s="9"/>
      <c r="EY602" s="9"/>
      <c r="EZ602" s="9"/>
      <c r="FA602" s="9"/>
      <c r="FB602" s="9"/>
      <c r="FC602" s="9"/>
      <c r="FD602" s="9"/>
      <c r="FE602" s="9"/>
      <c r="FF602" s="9"/>
      <c r="FG602" s="9"/>
      <c r="FH602" s="9"/>
      <c r="FI602" s="9"/>
      <c r="FJ602" s="9"/>
      <c r="FK602" s="9"/>
      <c r="FL602" s="9"/>
      <c r="FM602" s="9"/>
      <c r="FN602" s="9"/>
      <c r="FO602" s="9"/>
      <c r="FP602" s="9"/>
      <c r="FQ602" s="9"/>
      <c r="FR602" s="9"/>
      <c r="FS602" s="9"/>
      <c r="FT602" s="9"/>
      <c r="FU602" s="9"/>
      <c r="FV602" s="9"/>
      <c r="FW602" s="9"/>
      <c r="FX602" s="9"/>
      <c r="FY602" s="9"/>
      <c r="FZ602" s="9"/>
      <c r="GA602" s="9"/>
      <c r="GB602" s="9"/>
      <c r="GC602" s="9"/>
      <c r="GD602" s="9"/>
      <c r="GE602" s="9"/>
    </row>
    <row r="603" spans="22:187"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9"/>
      <c r="BV603" s="9"/>
      <c r="BW603" s="9"/>
      <c r="BX603" s="9"/>
      <c r="BY603" s="9"/>
      <c r="BZ603" s="9"/>
      <c r="CA603" s="9"/>
      <c r="CB603" s="9"/>
      <c r="CC603" s="9"/>
      <c r="CD603" s="9"/>
      <c r="CE603" s="9"/>
      <c r="CF603" s="9"/>
      <c r="CG603" s="9"/>
      <c r="CH603" s="9"/>
      <c r="CI603" s="9"/>
      <c r="CJ603" s="9"/>
      <c r="CK603" s="9"/>
      <c r="CL603" s="9"/>
      <c r="CM603" s="9"/>
      <c r="CN603" s="9"/>
      <c r="CO603" s="9"/>
      <c r="CP603" s="9"/>
      <c r="CQ603" s="9"/>
      <c r="CR603" s="9"/>
      <c r="CS603" s="9"/>
      <c r="CT603" s="9"/>
      <c r="CU603" s="9"/>
      <c r="CV603" s="9"/>
      <c r="CW603" s="9"/>
      <c r="CX603" s="9"/>
      <c r="CY603" s="9"/>
      <c r="CZ603" s="9"/>
      <c r="DA603" s="9"/>
      <c r="DB603" s="9"/>
      <c r="DC603" s="9"/>
      <c r="DD603" s="9"/>
      <c r="DE603" s="9"/>
      <c r="DF603" s="9"/>
      <c r="DG603" s="9"/>
      <c r="DH603" s="9"/>
      <c r="DI603" s="9"/>
      <c r="DJ603" s="9"/>
      <c r="DK603" s="9"/>
      <c r="DL603" s="9"/>
      <c r="DM603" s="9"/>
      <c r="DN603" s="9"/>
      <c r="DO603" s="9"/>
      <c r="DP603" s="9"/>
      <c r="DQ603" s="9"/>
      <c r="DR603" s="9"/>
      <c r="DS603" s="9"/>
      <c r="DT603" s="9"/>
      <c r="DU603" s="9"/>
      <c r="DV603" s="9"/>
      <c r="DW603" s="9"/>
      <c r="DX603" s="9"/>
      <c r="DY603" s="9"/>
      <c r="DZ603" s="9"/>
      <c r="EA603" s="9"/>
      <c r="EB603" s="9"/>
      <c r="EC603" s="9"/>
      <c r="ED603" s="9"/>
      <c r="EE603" s="9"/>
      <c r="EF603" s="9"/>
      <c r="EG603" s="9"/>
      <c r="EH603" s="9"/>
      <c r="EI603" s="9"/>
      <c r="EJ603" s="9"/>
      <c r="EK603" s="9"/>
      <c r="EL603" s="9"/>
      <c r="EM603" s="9"/>
      <c r="EN603" s="9"/>
      <c r="EO603" s="9"/>
      <c r="EP603" s="9"/>
      <c r="EQ603" s="9"/>
      <c r="ER603" s="9"/>
      <c r="ES603" s="9"/>
      <c r="ET603" s="9"/>
      <c r="EU603" s="9"/>
      <c r="EV603" s="9"/>
      <c r="EW603" s="9"/>
      <c r="EX603" s="9"/>
      <c r="EY603" s="9"/>
      <c r="EZ603" s="9"/>
      <c r="FA603" s="9"/>
      <c r="FB603" s="9"/>
      <c r="FC603" s="9"/>
      <c r="FD603" s="9"/>
      <c r="FE603" s="9"/>
      <c r="FF603" s="9"/>
      <c r="FG603" s="9"/>
      <c r="FH603" s="9"/>
      <c r="FI603" s="9"/>
      <c r="FJ603" s="9"/>
      <c r="FK603" s="9"/>
      <c r="FL603" s="9"/>
      <c r="FM603" s="9"/>
      <c r="FN603" s="9"/>
      <c r="FO603" s="9"/>
      <c r="FP603" s="9"/>
      <c r="FQ603" s="9"/>
      <c r="FR603" s="9"/>
      <c r="FS603" s="9"/>
      <c r="FT603" s="9"/>
      <c r="FU603" s="9"/>
      <c r="FV603" s="9"/>
      <c r="FW603" s="9"/>
      <c r="FX603" s="9"/>
      <c r="FY603" s="9"/>
      <c r="FZ603" s="9"/>
      <c r="GA603" s="9"/>
      <c r="GB603" s="9"/>
      <c r="GC603" s="9"/>
      <c r="GD603" s="9"/>
      <c r="GE603" s="9"/>
    </row>
    <row r="604" spans="22:187"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  <c r="BT604" s="9"/>
      <c r="BU604" s="9"/>
      <c r="BV604" s="9"/>
      <c r="BW604" s="9"/>
      <c r="BX604" s="9"/>
      <c r="BY604" s="9"/>
      <c r="BZ604" s="9"/>
      <c r="CA604" s="9"/>
      <c r="CB604" s="9"/>
      <c r="CC604" s="9"/>
      <c r="CD604" s="9"/>
      <c r="CE604" s="9"/>
      <c r="CF604" s="9"/>
      <c r="CG604" s="9"/>
      <c r="CH604" s="9"/>
      <c r="CI604" s="9"/>
      <c r="CJ604" s="9"/>
      <c r="CK604" s="9"/>
      <c r="CL604" s="9"/>
      <c r="CM604" s="9"/>
      <c r="CN604" s="9"/>
      <c r="CO604" s="9"/>
      <c r="CP604" s="9"/>
      <c r="CQ604" s="9"/>
      <c r="CR604" s="9"/>
      <c r="CS604" s="9"/>
      <c r="CT604" s="9"/>
      <c r="CU604" s="9"/>
      <c r="CV604" s="9"/>
      <c r="CW604" s="9"/>
      <c r="CX604" s="9"/>
      <c r="CY604" s="9"/>
      <c r="CZ604" s="9"/>
      <c r="DA604" s="9"/>
      <c r="DB604" s="9"/>
      <c r="DC604" s="9"/>
      <c r="DD604" s="9"/>
      <c r="DE604" s="9"/>
      <c r="DF604" s="9"/>
      <c r="DG604" s="9"/>
      <c r="DH604" s="9"/>
      <c r="DI604" s="9"/>
      <c r="DJ604" s="9"/>
      <c r="DK604" s="9"/>
      <c r="DL604" s="9"/>
      <c r="DM604" s="9"/>
      <c r="DN604" s="9"/>
      <c r="DO604" s="9"/>
      <c r="DP604" s="9"/>
      <c r="DQ604" s="9"/>
      <c r="DR604" s="9"/>
      <c r="DS604" s="9"/>
      <c r="DT604" s="9"/>
      <c r="DU604" s="9"/>
      <c r="DV604" s="9"/>
      <c r="DW604" s="9"/>
      <c r="DX604" s="9"/>
      <c r="DY604" s="9"/>
      <c r="DZ604" s="9"/>
      <c r="EA604" s="9"/>
      <c r="EB604" s="9"/>
      <c r="EC604" s="9"/>
      <c r="ED604" s="9"/>
      <c r="EE604" s="9"/>
      <c r="EF604" s="9"/>
      <c r="EG604" s="9"/>
      <c r="EH604" s="9"/>
      <c r="EI604" s="9"/>
      <c r="EJ604" s="9"/>
      <c r="EK604" s="9"/>
      <c r="EL604" s="9"/>
      <c r="EM604" s="9"/>
      <c r="EN604" s="9"/>
      <c r="EO604" s="9"/>
      <c r="EP604" s="9"/>
      <c r="EQ604" s="9"/>
      <c r="ER604" s="9"/>
      <c r="ES604" s="9"/>
      <c r="ET604" s="9"/>
      <c r="EU604" s="9"/>
      <c r="EV604" s="9"/>
      <c r="EW604" s="9"/>
      <c r="EX604" s="9"/>
      <c r="EY604" s="9"/>
      <c r="EZ604" s="9"/>
      <c r="FA604" s="9"/>
      <c r="FB604" s="9"/>
      <c r="FC604" s="9"/>
      <c r="FD604" s="9"/>
      <c r="FE604" s="9"/>
      <c r="FF604" s="9"/>
      <c r="FG604" s="9"/>
      <c r="FH604" s="9"/>
      <c r="FI604" s="9"/>
      <c r="FJ604" s="9"/>
      <c r="FK604" s="9"/>
      <c r="FL604" s="9"/>
      <c r="FM604" s="9"/>
      <c r="FN604" s="9"/>
      <c r="FO604" s="9"/>
      <c r="FP604" s="9"/>
      <c r="FQ604" s="9"/>
      <c r="FR604" s="9"/>
      <c r="FS604" s="9"/>
      <c r="FT604" s="9"/>
      <c r="FU604" s="9"/>
      <c r="FV604" s="9"/>
      <c r="FW604" s="9"/>
      <c r="FX604" s="9"/>
      <c r="FY604" s="9"/>
      <c r="FZ604" s="9"/>
      <c r="GA604" s="9"/>
      <c r="GB604" s="9"/>
      <c r="GC604" s="9"/>
      <c r="GD604" s="9"/>
      <c r="GE604" s="9"/>
    </row>
    <row r="605" spans="22:187"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  <c r="BU605" s="9"/>
      <c r="BV605" s="9"/>
      <c r="BW605" s="9"/>
      <c r="BX605" s="9"/>
      <c r="BY605" s="9"/>
      <c r="BZ605" s="9"/>
      <c r="CA605" s="9"/>
      <c r="CB605" s="9"/>
      <c r="CC605" s="9"/>
      <c r="CD605" s="9"/>
      <c r="CE605" s="9"/>
      <c r="CF605" s="9"/>
      <c r="CG605" s="9"/>
      <c r="CH605" s="9"/>
      <c r="CI605" s="9"/>
      <c r="CJ605" s="9"/>
      <c r="CK605" s="9"/>
      <c r="CL605" s="9"/>
      <c r="CM605" s="9"/>
      <c r="CN605" s="9"/>
      <c r="CO605" s="9"/>
      <c r="CP605" s="9"/>
      <c r="CQ605" s="9"/>
      <c r="CR605" s="9"/>
      <c r="CS605" s="9"/>
      <c r="CT605" s="9"/>
      <c r="CU605" s="9"/>
      <c r="CV605" s="9"/>
      <c r="CW605" s="9"/>
      <c r="CX605" s="9"/>
      <c r="CY605" s="9"/>
      <c r="CZ605" s="9"/>
      <c r="DA605" s="9"/>
      <c r="DB605" s="9"/>
      <c r="DC605" s="9"/>
      <c r="DD605" s="9"/>
      <c r="DE605" s="9"/>
      <c r="DF605" s="9"/>
      <c r="DG605" s="9"/>
      <c r="DH605" s="9"/>
      <c r="DI605" s="9"/>
      <c r="DJ605" s="9"/>
      <c r="DK605" s="9"/>
      <c r="DL605" s="9"/>
      <c r="DM605" s="9"/>
      <c r="DN605" s="9"/>
      <c r="DO605" s="9"/>
      <c r="DP605" s="9"/>
      <c r="DQ605" s="9"/>
      <c r="DR605" s="9"/>
      <c r="DS605" s="9"/>
      <c r="DT605" s="9"/>
      <c r="DU605" s="9"/>
      <c r="DV605" s="9"/>
      <c r="DW605" s="9"/>
      <c r="DX605" s="9"/>
      <c r="DY605" s="9"/>
      <c r="DZ605" s="9"/>
      <c r="EA605" s="9"/>
      <c r="EB605" s="9"/>
      <c r="EC605" s="9"/>
      <c r="ED605" s="9"/>
      <c r="EE605" s="9"/>
      <c r="EF605" s="9"/>
      <c r="EG605" s="9"/>
      <c r="EH605" s="9"/>
      <c r="EI605" s="9"/>
      <c r="EJ605" s="9"/>
      <c r="EK605" s="9"/>
      <c r="EL605" s="9"/>
      <c r="EM605" s="9"/>
      <c r="EN605" s="9"/>
      <c r="EO605" s="9"/>
      <c r="EP605" s="9"/>
      <c r="EQ605" s="9"/>
      <c r="ER605" s="9"/>
      <c r="ES605" s="9"/>
      <c r="ET605" s="9"/>
      <c r="EU605" s="9"/>
      <c r="EV605" s="9"/>
      <c r="EW605" s="9"/>
      <c r="EX605" s="9"/>
      <c r="EY605" s="9"/>
      <c r="EZ605" s="9"/>
      <c r="FA605" s="9"/>
      <c r="FB605" s="9"/>
      <c r="FC605" s="9"/>
      <c r="FD605" s="9"/>
      <c r="FE605" s="9"/>
      <c r="FF605" s="9"/>
      <c r="FG605" s="9"/>
      <c r="FH605" s="9"/>
      <c r="FI605" s="9"/>
      <c r="FJ605" s="9"/>
      <c r="FK605" s="9"/>
      <c r="FL605" s="9"/>
      <c r="FM605" s="9"/>
      <c r="FN605" s="9"/>
      <c r="FO605" s="9"/>
      <c r="FP605" s="9"/>
      <c r="FQ605" s="9"/>
      <c r="FR605" s="9"/>
      <c r="FS605" s="9"/>
      <c r="FT605" s="9"/>
      <c r="FU605" s="9"/>
      <c r="FV605" s="9"/>
      <c r="FW605" s="9"/>
      <c r="FX605" s="9"/>
      <c r="FY605" s="9"/>
      <c r="FZ605" s="9"/>
      <c r="GA605" s="9"/>
      <c r="GB605" s="9"/>
      <c r="GC605" s="9"/>
      <c r="GD605" s="9"/>
      <c r="GE605" s="9"/>
    </row>
    <row r="606" spans="22:187"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  <c r="BU606" s="9"/>
      <c r="BV606" s="9"/>
      <c r="BW606" s="9"/>
      <c r="BX606" s="9"/>
      <c r="BY606" s="9"/>
      <c r="BZ606" s="9"/>
      <c r="CA606" s="9"/>
      <c r="CB606" s="9"/>
      <c r="CC606" s="9"/>
      <c r="CD606" s="9"/>
      <c r="CE606" s="9"/>
      <c r="CF606" s="9"/>
      <c r="CG606" s="9"/>
      <c r="CH606" s="9"/>
      <c r="CI606" s="9"/>
      <c r="CJ606" s="9"/>
      <c r="CK606" s="9"/>
      <c r="CL606" s="9"/>
      <c r="CM606" s="9"/>
      <c r="CN606" s="9"/>
      <c r="CO606" s="9"/>
      <c r="CP606" s="9"/>
      <c r="CQ606" s="9"/>
      <c r="CR606" s="9"/>
      <c r="CS606" s="9"/>
      <c r="CT606" s="9"/>
      <c r="CU606" s="9"/>
      <c r="CV606" s="9"/>
      <c r="CW606" s="9"/>
      <c r="CX606" s="9"/>
      <c r="CY606" s="9"/>
      <c r="CZ606" s="9"/>
      <c r="DA606" s="9"/>
      <c r="DB606" s="9"/>
      <c r="DC606" s="9"/>
      <c r="DD606" s="9"/>
      <c r="DE606" s="9"/>
      <c r="DF606" s="9"/>
      <c r="DG606" s="9"/>
      <c r="DH606" s="9"/>
      <c r="DI606" s="9"/>
      <c r="DJ606" s="9"/>
      <c r="DK606" s="9"/>
      <c r="DL606" s="9"/>
      <c r="DM606" s="9"/>
      <c r="DN606" s="9"/>
      <c r="DO606" s="9"/>
      <c r="DP606" s="9"/>
      <c r="DQ606" s="9"/>
      <c r="DR606" s="9"/>
      <c r="DS606" s="9"/>
      <c r="DT606" s="9"/>
      <c r="DU606" s="9"/>
      <c r="DV606" s="9"/>
      <c r="DW606" s="9"/>
      <c r="DX606" s="9"/>
      <c r="DY606" s="9"/>
      <c r="DZ606" s="9"/>
      <c r="EA606" s="9"/>
      <c r="EB606" s="9"/>
      <c r="EC606" s="9"/>
      <c r="ED606" s="9"/>
      <c r="EE606" s="9"/>
      <c r="EF606" s="9"/>
      <c r="EG606" s="9"/>
      <c r="EH606" s="9"/>
      <c r="EI606" s="9"/>
      <c r="EJ606" s="9"/>
      <c r="EK606" s="9"/>
      <c r="EL606" s="9"/>
      <c r="EM606" s="9"/>
      <c r="EN606" s="9"/>
      <c r="EO606" s="9"/>
      <c r="EP606" s="9"/>
      <c r="EQ606" s="9"/>
      <c r="ER606" s="9"/>
      <c r="ES606" s="9"/>
      <c r="ET606" s="9"/>
      <c r="EU606" s="9"/>
      <c r="EV606" s="9"/>
      <c r="EW606" s="9"/>
      <c r="EX606" s="9"/>
      <c r="EY606" s="9"/>
      <c r="EZ606" s="9"/>
      <c r="FA606" s="9"/>
      <c r="FB606" s="9"/>
      <c r="FC606" s="9"/>
      <c r="FD606" s="9"/>
      <c r="FE606" s="9"/>
      <c r="FF606" s="9"/>
      <c r="FG606" s="9"/>
      <c r="FH606" s="9"/>
      <c r="FI606" s="9"/>
      <c r="FJ606" s="9"/>
      <c r="FK606" s="9"/>
      <c r="FL606" s="9"/>
      <c r="FM606" s="9"/>
      <c r="FN606" s="9"/>
      <c r="FO606" s="9"/>
      <c r="FP606" s="9"/>
      <c r="FQ606" s="9"/>
      <c r="FR606" s="9"/>
      <c r="FS606" s="9"/>
      <c r="FT606" s="9"/>
      <c r="FU606" s="9"/>
      <c r="FV606" s="9"/>
      <c r="FW606" s="9"/>
      <c r="FX606" s="9"/>
      <c r="FY606" s="9"/>
      <c r="FZ606" s="9"/>
      <c r="GA606" s="9"/>
      <c r="GB606" s="9"/>
      <c r="GC606" s="9"/>
      <c r="GD606" s="9"/>
      <c r="GE606" s="9"/>
    </row>
    <row r="607" spans="22:187"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  <c r="BU607" s="9"/>
      <c r="BV607" s="9"/>
      <c r="BW607" s="9"/>
      <c r="BX607" s="9"/>
      <c r="BY607" s="9"/>
      <c r="BZ607" s="9"/>
      <c r="CA607" s="9"/>
      <c r="CB607" s="9"/>
      <c r="CC607" s="9"/>
      <c r="CD607" s="9"/>
      <c r="CE607" s="9"/>
      <c r="CF607" s="9"/>
      <c r="CG607" s="9"/>
      <c r="CH607" s="9"/>
      <c r="CI607" s="9"/>
      <c r="CJ607" s="9"/>
      <c r="CK607" s="9"/>
      <c r="CL607" s="9"/>
      <c r="CM607" s="9"/>
      <c r="CN607" s="9"/>
      <c r="CO607" s="9"/>
      <c r="CP607" s="9"/>
      <c r="CQ607" s="9"/>
      <c r="CR607" s="9"/>
      <c r="CS607" s="9"/>
      <c r="CT607" s="9"/>
      <c r="CU607" s="9"/>
      <c r="CV607" s="9"/>
      <c r="CW607" s="9"/>
      <c r="CX607" s="9"/>
      <c r="CY607" s="9"/>
      <c r="CZ607" s="9"/>
      <c r="DA607" s="9"/>
      <c r="DB607" s="9"/>
      <c r="DC607" s="9"/>
      <c r="DD607" s="9"/>
      <c r="DE607" s="9"/>
      <c r="DF607" s="9"/>
      <c r="DG607" s="9"/>
      <c r="DH607" s="9"/>
      <c r="DI607" s="9"/>
      <c r="DJ607" s="9"/>
      <c r="DK607" s="9"/>
      <c r="DL607" s="9"/>
      <c r="DM607" s="9"/>
      <c r="DN607" s="9"/>
      <c r="DO607" s="9"/>
      <c r="DP607" s="9"/>
      <c r="DQ607" s="9"/>
      <c r="DR607" s="9"/>
      <c r="DS607" s="9"/>
      <c r="DT607" s="9"/>
      <c r="DU607" s="9"/>
      <c r="DV607" s="9"/>
      <c r="DW607" s="9"/>
      <c r="DX607" s="9"/>
      <c r="DY607" s="9"/>
      <c r="DZ607" s="9"/>
      <c r="EA607" s="9"/>
      <c r="EB607" s="9"/>
      <c r="EC607" s="9"/>
      <c r="ED607" s="9"/>
      <c r="EE607" s="9"/>
      <c r="EF607" s="9"/>
      <c r="EG607" s="9"/>
      <c r="EH607" s="9"/>
      <c r="EI607" s="9"/>
      <c r="EJ607" s="9"/>
      <c r="EK607" s="9"/>
      <c r="EL607" s="9"/>
      <c r="EM607" s="9"/>
      <c r="EN607" s="9"/>
      <c r="EO607" s="9"/>
      <c r="EP607" s="9"/>
      <c r="EQ607" s="9"/>
      <c r="ER607" s="9"/>
      <c r="ES607" s="9"/>
      <c r="ET607" s="9"/>
      <c r="EU607" s="9"/>
      <c r="EV607" s="9"/>
      <c r="EW607" s="9"/>
      <c r="EX607" s="9"/>
      <c r="EY607" s="9"/>
      <c r="EZ607" s="9"/>
      <c r="FA607" s="9"/>
      <c r="FB607" s="9"/>
      <c r="FC607" s="9"/>
      <c r="FD607" s="9"/>
      <c r="FE607" s="9"/>
      <c r="FF607" s="9"/>
      <c r="FG607" s="9"/>
      <c r="FH607" s="9"/>
      <c r="FI607" s="9"/>
      <c r="FJ607" s="9"/>
      <c r="FK607" s="9"/>
      <c r="FL607" s="9"/>
      <c r="FM607" s="9"/>
      <c r="FN607" s="9"/>
      <c r="FO607" s="9"/>
      <c r="FP607" s="9"/>
      <c r="FQ607" s="9"/>
      <c r="FR607" s="9"/>
      <c r="FS607" s="9"/>
      <c r="FT607" s="9"/>
      <c r="FU607" s="9"/>
      <c r="FV607" s="9"/>
      <c r="FW607" s="9"/>
      <c r="FX607" s="9"/>
      <c r="FY607" s="9"/>
      <c r="FZ607" s="9"/>
      <c r="GA607" s="9"/>
      <c r="GB607" s="9"/>
      <c r="GC607" s="9"/>
      <c r="GD607" s="9"/>
      <c r="GE607" s="9"/>
    </row>
    <row r="608" spans="22:187"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  <c r="BU608" s="9"/>
      <c r="BV608" s="9"/>
      <c r="BW608" s="9"/>
      <c r="BX608" s="9"/>
      <c r="BY608" s="9"/>
      <c r="BZ608" s="9"/>
      <c r="CA608" s="9"/>
      <c r="CB608" s="9"/>
      <c r="CC608" s="9"/>
      <c r="CD608" s="9"/>
      <c r="CE608" s="9"/>
      <c r="CF608" s="9"/>
      <c r="CG608" s="9"/>
      <c r="CH608" s="9"/>
      <c r="CI608" s="9"/>
      <c r="CJ608" s="9"/>
      <c r="CK608" s="9"/>
      <c r="CL608" s="9"/>
      <c r="CM608" s="9"/>
      <c r="CN608" s="9"/>
      <c r="CO608" s="9"/>
      <c r="CP608" s="9"/>
      <c r="CQ608" s="9"/>
      <c r="CR608" s="9"/>
      <c r="CS608" s="9"/>
      <c r="CT608" s="9"/>
      <c r="CU608" s="9"/>
      <c r="CV608" s="9"/>
      <c r="CW608" s="9"/>
      <c r="CX608" s="9"/>
      <c r="CY608" s="9"/>
      <c r="CZ608" s="9"/>
      <c r="DA608" s="9"/>
      <c r="DB608" s="9"/>
      <c r="DC608" s="9"/>
      <c r="DD608" s="9"/>
      <c r="DE608" s="9"/>
      <c r="DF608" s="9"/>
      <c r="DG608" s="9"/>
      <c r="DH608" s="9"/>
      <c r="DI608" s="9"/>
      <c r="DJ608" s="9"/>
      <c r="DK608" s="9"/>
      <c r="DL608" s="9"/>
      <c r="DM608" s="9"/>
      <c r="DN608" s="9"/>
      <c r="DO608" s="9"/>
      <c r="DP608" s="9"/>
      <c r="DQ608" s="9"/>
      <c r="DR608" s="9"/>
      <c r="DS608" s="9"/>
      <c r="DT608" s="9"/>
      <c r="DU608" s="9"/>
      <c r="DV608" s="9"/>
      <c r="DW608" s="9"/>
      <c r="DX608" s="9"/>
      <c r="DY608" s="9"/>
      <c r="DZ608" s="9"/>
      <c r="EA608" s="9"/>
      <c r="EB608" s="9"/>
      <c r="EC608" s="9"/>
      <c r="ED608" s="9"/>
      <c r="EE608" s="9"/>
      <c r="EF608" s="9"/>
      <c r="EG608" s="9"/>
      <c r="EH608" s="9"/>
      <c r="EI608" s="9"/>
      <c r="EJ608" s="9"/>
      <c r="EK608" s="9"/>
      <c r="EL608" s="9"/>
      <c r="EM608" s="9"/>
      <c r="EN608" s="9"/>
      <c r="EO608" s="9"/>
      <c r="EP608" s="9"/>
      <c r="EQ608" s="9"/>
      <c r="ER608" s="9"/>
      <c r="ES608" s="9"/>
      <c r="ET608" s="9"/>
      <c r="EU608" s="9"/>
      <c r="EV608" s="9"/>
      <c r="EW608" s="9"/>
      <c r="EX608" s="9"/>
      <c r="EY608" s="9"/>
      <c r="EZ608" s="9"/>
      <c r="FA608" s="9"/>
      <c r="FB608" s="9"/>
      <c r="FC608" s="9"/>
      <c r="FD608" s="9"/>
      <c r="FE608" s="9"/>
      <c r="FF608" s="9"/>
      <c r="FG608" s="9"/>
      <c r="FH608" s="9"/>
      <c r="FI608" s="9"/>
      <c r="FJ608" s="9"/>
      <c r="FK608" s="9"/>
      <c r="FL608" s="9"/>
      <c r="FM608" s="9"/>
      <c r="FN608" s="9"/>
      <c r="FO608" s="9"/>
      <c r="FP608" s="9"/>
      <c r="FQ608" s="9"/>
      <c r="FR608" s="9"/>
      <c r="FS608" s="9"/>
      <c r="FT608" s="9"/>
      <c r="FU608" s="9"/>
      <c r="FV608" s="9"/>
      <c r="FW608" s="9"/>
      <c r="FX608" s="9"/>
      <c r="FY608" s="9"/>
      <c r="FZ608" s="9"/>
      <c r="GA608" s="9"/>
      <c r="GB608" s="9"/>
      <c r="GC608" s="9"/>
      <c r="GD608" s="9"/>
      <c r="GE608" s="9"/>
    </row>
    <row r="609" spans="22:187"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  <c r="BU609" s="9"/>
      <c r="BV609" s="9"/>
      <c r="BW609" s="9"/>
      <c r="BX609" s="9"/>
      <c r="BY609" s="9"/>
      <c r="BZ609" s="9"/>
      <c r="CA609" s="9"/>
      <c r="CB609" s="9"/>
      <c r="CC609" s="9"/>
      <c r="CD609" s="9"/>
      <c r="CE609" s="9"/>
      <c r="CF609" s="9"/>
      <c r="CG609" s="9"/>
      <c r="CH609" s="9"/>
      <c r="CI609" s="9"/>
      <c r="CJ609" s="9"/>
      <c r="CK609" s="9"/>
      <c r="CL609" s="9"/>
      <c r="CM609" s="9"/>
      <c r="CN609" s="9"/>
      <c r="CO609" s="9"/>
      <c r="CP609" s="9"/>
      <c r="CQ609" s="9"/>
      <c r="CR609" s="9"/>
      <c r="CS609" s="9"/>
      <c r="CT609" s="9"/>
      <c r="CU609" s="9"/>
      <c r="CV609" s="9"/>
      <c r="CW609" s="9"/>
      <c r="CX609" s="9"/>
      <c r="CY609" s="9"/>
      <c r="CZ609" s="9"/>
      <c r="DA609" s="9"/>
      <c r="DB609" s="9"/>
      <c r="DC609" s="9"/>
      <c r="DD609" s="9"/>
      <c r="DE609" s="9"/>
      <c r="DF609" s="9"/>
      <c r="DG609" s="9"/>
      <c r="DH609" s="9"/>
      <c r="DI609" s="9"/>
      <c r="DJ609" s="9"/>
      <c r="DK609" s="9"/>
      <c r="DL609" s="9"/>
      <c r="DM609" s="9"/>
      <c r="DN609" s="9"/>
      <c r="DO609" s="9"/>
      <c r="DP609" s="9"/>
      <c r="DQ609" s="9"/>
      <c r="DR609" s="9"/>
      <c r="DS609" s="9"/>
      <c r="DT609" s="9"/>
      <c r="DU609" s="9"/>
      <c r="DV609" s="9"/>
      <c r="DW609" s="9"/>
      <c r="DX609" s="9"/>
      <c r="DY609" s="9"/>
      <c r="DZ609" s="9"/>
      <c r="EA609" s="9"/>
      <c r="EB609" s="9"/>
      <c r="EC609" s="9"/>
      <c r="ED609" s="9"/>
      <c r="EE609" s="9"/>
      <c r="EF609" s="9"/>
      <c r="EG609" s="9"/>
      <c r="EH609" s="9"/>
      <c r="EI609" s="9"/>
      <c r="EJ609" s="9"/>
      <c r="EK609" s="9"/>
      <c r="EL609" s="9"/>
      <c r="EM609" s="9"/>
      <c r="EN609" s="9"/>
      <c r="EO609" s="9"/>
      <c r="EP609" s="9"/>
      <c r="EQ609" s="9"/>
      <c r="ER609" s="9"/>
      <c r="ES609" s="9"/>
      <c r="ET609" s="9"/>
      <c r="EU609" s="9"/>
      <c r="EV609" s="9"/>
      <c r="EW609" s="9"/>
      <c r="EX609" s="9"/>
      <c r="EY609" s="9"/>
      <c r="EZ609" s="9"/>
      <c r="FA609" s="9"/>
      <c r="FB609" s="9"/>
      <c r="FC609" s="9"/>
      <c r="FD609" s="9"/>
      <c r="FE609" s="9"/>
      <c r="FF609" s="9"/>
      <c r="FG609" s="9"/>
      <c r="FH609" s="9"/>
      <c r="FI609" s="9"/>
      <c r="FJ609" s="9"/>
      <c r="FK609" s="9"/>
      <c r="FL609" s="9"/>
      <c r="FM609" s="9"/>
      <c r="FN609" s="9"/>
      <c r="FO609" s="9"/>
      <c r="FP609" s="9"/>
      <c r="FQ609" s="9"/>
      <c r="FR609" s="9"/>
      <c r="FS609" s="9"/>
      <c r="FT609" s="9"/>
      <c r="FU609" s="9"/>
      <c r="FV609" s="9"/>
      <c r="FW609" s="9"/>
      <c r="FX609" s="9"/>
      <c r="FY609" s="9"/>
      <c r="FZ609" s="9"/>
      <c r="GA609" s="9"/>
      <c r="GB609" s="9"/>
      <c r="GC609" s="9"/>
      <c r="GD609" s="9"/>
      <c r="GE609" s="9"/>
    </row>
    <row r="610" spans="22:187"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  <c r="BU610" s="9"/>
      <c r="BV610" s="9"/>
      <c r="BW610" s="9"/>
      <c r="BX610" s="9"/>
      <c r="BY610" s="9"/>
      <c r="BZ610" s="9"/>
      <c r="CA610" s="9"/>
      <c r="CB610" s="9"/>
      <c r="CC610" s="9"/>
      <c r="CD610" s="9"/>
      <c r="CE610" s="9"/>
      <c r="CF610" s="9"/>
      <c r="CG610" s="9"/>
      <c r="CH610" s="9"/>
      <c r="CI610" s="9"/>
      <c r="CJ610" s="9"/>
      <c r="CK610" s="9"/>
      <c r="CL610" s="9"/>
      <c r="CM610" s="9"/>
      <c r="CN610" s="9"/>
      <c r="CO610" s="9"/>
      <c r="CP610" s="9"/>
      <c r="CQ610" s="9"/>
      <c r="CR610" s="9"/>
      <c r="CS610" s="9"/>
      <c r="CT610" s="9"/>
      <c r="CU610" s="9"/>
      <c r="CV610" s="9"/>
      <c r="CW610" s="9"/>
      <c r="CX610" s="9"/>
      <c r="CY610" s="9"/>
      <c r="CZ610" s="9"/>
      <c r="DA610" s="9"/>
      <c r="DB610" s="9"/>
      <c r="DC610" s="9"/>
      <c r="DD610" s="9"/>
      <c r="DE610" s="9"/>
      <c r="DF610" s="9"/>
      <c r="DG610" s="9"/>
      <c r="DH610" s="9"/>
      <c r="DI610" s="9"/>
      <c r="DJ610" s="9"/>
      <c r="DK610" s="9"/>
      <c r="DL610" s="9"/>
      <c r="DM610" s="9"/>
      <c r="DN610" s="9"/>
      <c r="DO610" s="9"/>
      <c r="DP610" s="9"/>
      <c r="DQ610" s="9"/>
      <c r="DR610" s="9"/>
      <c r="DS610" s="9"/>
      <c r="DT610" s="9"/>
      <c r="DU610" s="9"/>
      <c r="DV610" s="9"/>
      <c r="DW610" s="9"/>
      <c r="DX610" s="9"/>
      <c r="DY610" s="9"/>
      <c r="DZ610" s="9"/>
      <c r="EA610" s="9"/>
      <c r="EB610" s="9"/>
      <c r="EC610" s="9"/>
      <c r="ED610" s="9"/>
      <c r="EE610" s="9"/>
      <c r="EF610" s="9"/>
      <c r="EG610" s="9"/>
      <c r="EH610" s="9"/>
      <c r="EI610" s="9"/>
      <c r="EJ610" s="9"/>
      <c r="EK610" s="9"/>
      <c r="EL610" s="9"/>
      <c r="EM610" s="9"/>
      <c r="EN610" s="9"/>
      <c r="EO610" s="9"/>
      <c r="EP610" s="9"/>
      <c r="EQ610" s="9"/>
      <c r="ER610" s="9"/>
      <c r="ES610" s="9"/>
      <c r="ET610" s="9"/>
      <c r="EU610" s="9"/>
      <c r="EV610" s="9"/>
      <c r="EW610" s="9"/>
      <c r="EX610" s="9"/>
      <c r="EY610" s="9"/>
      <c r="EZ610" s="9"/>
      <c r="FA610" s="9"/>
      <c r="FB610" s="9"/>
      <c r="FC610" s="9"/>
      <c r="FD610" s="9"/>
      <c r="FE610" s="9"/>
      <c r="FF610" s="9"/>
      <c r="FG610" s="9"/>
      <c r="FH610" s="9"/>
      <c r="FI610" s="9"/>
      <c r="FJ610" s="9"/>
      <c r="FK610" s="9"/>
      <c r="FL610" s="9"/>
      <c r="FM610" s="9"/>
      <c r="FN610" s="9"/>
      <c r="FO610" s="9"/>
      <c r="FP610" s="9"/>
      <c r="FQ610" s="9"/>
      <c r="FR610" s="9"/>
      <c r="FS610" s="9"/>
      <c r="FT610" s="9"/>
      <c r="FU610" s="9"/>
      <c r="FV610" s="9"/>
      <c r="FW610" s="9"/>
      <c r="FX610" s="9"/>
      <c r="FY610" s="9"/>
      <c r="FZ610" s="9"/>
      <c r="GA610" s="9"/>
      <c r="GB610" s="9"/>
      <c r="GC610" s="9"/>
      <c r="GD610" s="9"/>
      <c r="GE610" s="9"/>
    </row>
    <row r="611" spans="22:187"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  <c r="BU611" s="9"/>
      <c r="BV611" s="9"/>
      <c r="BW611" s="9"/>
      <c r="BX611" s="9"/>
      <c r="BY611" s="9"/>
      <c r="BZ611" s="9"/>
      <c r="CA611" s="9"/>
      <c r="CB611" s="9"/>
      <c r="CC611" s="9"/>
      <c r="CD611" s="9"/>
      <c r="CE611" s="9"/>
      <c r="CF611" s="9"/>
      <c r="CG611" s="9"/>
      <c r="CH611" s="9"/>
      <c r="CI611" s="9"/>
      <c r="CJ611" s="9"/>
      <c r="CK611" s="9"/>
      <c r="CL611" s="9"/>
      <c r="CM611" s="9"/>
      <c r="CN611" s="9"/>
      <c r="CO611" s="9"/>
      <c r="CP611" s="9"/>
      <c r="CQ611" s="9"/>
      <c r="CR611" s="9"/>
      <c r="CS611" s="9"/>
      <c r="CT611" s="9"/>
      <c r="CU611" s="9"/>
      <c r="CV611" s="9"/>
      <c r="CW611" s="9"/>
      <c r="CX611" s="9"/>
      <c r="CY611" s="9"/>
      <c r="CZ611" s="9"/>
      <c r="DA611" s="9"/>
      <c r="DB611" s="9"/>
      <c r="DC611" s="9"/>
      <c r="DD611" s="9"/>
      <c r="DE611" s="9"/>
      <c r="DF611" s="9"/>
      <c r="DG611" s="9"/>
      <c r="DH611" s="9"/>
      <c r="DI611" s="9"/>
      <c r="DJ611" s="9"/>
      <c r="DK611" s="9"/>
      <c r="DL611" s="9"/>
      <c r="DM611" s="9"/>
      <c r="DN611" s="9"/>
      <c r="DO611" s="9"/>
      <c r="DP611" s="9"/>
      <c r="DQ611" s="9"/>
      <c r="DR611" s="9"/>
      <c r="DS611" s="9"/>
      <c r="DT611" s="9"/>
      <c r="DU611" s="9"/>
      <c r="DV611" s="9"/>
      <c r="DW611" s="9"/>
      <c r="DX611" s="9"/>
      <c r="DY611" s="9"/>
      <c r="DZ611" s="9"/>
      <c r="EA611" s="9"/>
      <c r="EB611" s="9"/>
      <c r="EC611" s="9"/>
      <c r="ED611" s="9"/>
      <c r="EE611" s="9"/>
      <c r="EF611" s="9"/>
      <c r="EG611" s="9"/>
      <c r="EH611" s="9"/>
      <c r="EI611" s="9"/>
      <c r="EJ611" s="9"/>
      <c r="EK611" s="9"/>
      <c r="EL611" s="9"/>
      <c r="EM611" s="9"/>
      <c r="EN611" s="9"/>
      <c r="EO611" s="9"/>
      <c r="EP611" s="9"/>
      <c r="EQ611" s="9"/>
      <c r="ER611" s="9"/>
      <c r="ES611" s="9"/>
      <c r="ET611" s="9"/>
      <c r="EU611" s="9"/>
      <c r="EV611" s="9"/>
      <c r="EW611" s="9"/>
      <c r="EX611" s="9"/>
      <c r="EY611" s="9"/>
      <c r="EZ611" s="9"/>
      <c r="FA611" s="9"/>
      <c r="FB611" s="9"/>
      <c r="FC611" s="9"/>
      <c r="FD611" s="9"/>
      <c r="FE611" s="9"/>
      <c r="FF611" s="9"/>
      <c r="FG611" s="9"/>
      <c r="FH611" s="9"/>
      <c r="FI611" s="9"/>
      <c r="FJ611" s="9"/>
      <c r="FK611" s="9"/>
      <c r="FL611" s="9"/>
      <c r="FM611" s="9"/>
      <c r="FN611" s="9"/>
      <c r="FO611" s="9"/>
      <c r="FP611" s="9"/>
      <c r="FQ611" s="9"/>
      <c r="FR611" s="9"/>
      <c r="FS611" s="9"/>
      <c r="FT611" s="9"/>
      <c r="FU611" s="9"/>
      <c r="FV611" s="9"/>
      <c r="FW611" s="9"/>
      <c r="FX611" s="9"/>
      <c r="FY611" s="9"/>
      <c r="FZ611" s="9"/>
      <c r="GA611" s="9"/>
      <c r="GB611" s="9"/>
      <c r="GC611" s="9"/>
      <c r="GD611" s="9"/>
      <c r="GE611" s="9"/>
    </row>
    <row r="612" spans="22:187"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9"/>
      <c r="BV612" s="9"/>
      <c r="BW612" s="9"/>
      <c r="BX612" s="9"/>
      <c r="BY612" s="9"/>
      <c r="BZ612" s="9"/>
      <c r="CA612" s="9"/>
      <c r="CB612" s="9"/>
      <c r="CC612" s="9"/>
      <c r="CD612" s="9"/>
      <c r="CE612" s="9"/>
      <c r="CF612" s="9"/>
      <c r="CG612" s="9"/>
      <c r="CH612" s="9"/>
      <c r="CI612" s="9"/>
      <c r="CJ612" s="9"/>
      <c r="CK612" s="9"/>
      <c r="CL612" s="9"/>
      <c r="CM612" s="9"/>
      <c r="CN612" s="9"/>
      <c r="CO612" s="9"/>
      <c r="CP612" s="9"/>
      <c r="CQ612" s="9"/>
      <c r="CR612" s="9"/>
      <c r="CS612" s="9"/>
      <c r="CT612" s="9"/>
      <c r="CU612" s="9"/>
      <c r="CV612" s="9"/>
      <c r="CW612" s="9"/>
      <c r="CX612" s="9"/>
      <c r="CY612" s="9"/>
      <c r="CZ612" s="9"/>
      <c r="DA612" s="9"/>
      <c r="DB612" s="9"/>
      <c r="DC612" s="9"/>
      <c r="DD612" s="9"/>
      <c r="DE612" s="9"/>
      <c r="DF612" s="9"/>
      <c r="DG612" s="9"/>
      <c r="DH612" s="9"/>
      <c r="DI612" s="9"/>
      <c r="DJ612" s="9"/>
      <c r="DK612" s="9"/>
      <c r="DL612" s="9"/>
      <c r="DM612" s="9"/>
      <c r="DN612" s="9"/>
      <c r="DO612" s="9"/>
      <c r="DP612" s="9"/>
      <c r="DQ612" s="9"/>
      <c r="DR612" s="9"/>
      <c r="DS612" s="9"/>
      <c r="DT612" s="9"/>
      <c r="DU612" s="9"/>
      <c r="DV612" s="9"/>
      <c r="DW612" s="9"/>
      <c r="DX612" s="9"/>
      <c r="DY612" s="9"/>
      <c r="DZ612" s="9"/>
      <c r="EA612" s="9"/>
      <c r="EB612" s="9"/>
      <c r="EC612" s="9"/>
      <c r="ED612" s="9"/>
      <c r="EE612" s="9"/>
      <c r="EF612" s="9"/>
      <c r="EG612" s="9"/>
      <c r="EH612" s="9"/>
      <c r="EI612" s="9"/>
      <c r="EJ612" s="9"/>
      <c r="EK612" s="9"/>
      <c r="EL612" s="9"/>
      <c r="EM612" s="9"/>
      <c r="EN612" s="9"/>
      <c r="EO612" s="9"/>
      <c r="EP612" s="9"/>
      <c r="EQ612" s="9"/>
      <c r="ER612" s="9"/>
      <c r="ES612" s="9"/>
      <c r="ET612" s="9"/>
      <c r="EU612" s="9"/>
      <c r="EV612" s="9"/>
      <c r="EW612" s="9"/>
      <c r="EX612" s="9"/>
      <c r="EY612" s="9"/>
      <c r="EZ612" s="9"/>
      <c r="FA612" s="9"/>
      <c r="FB612" s="9"/>
      <c r="FC612" s="9"/>
      <c r="FD612" s="9"/>
      <c r="FE612" s="9"/>
      <c r="FF612" s="9"/>
      <c r="FG612" s="9"/>
      <c r="FH612" s="9"/>
      <c r="FI612" s="9"/>
      <c r="FJ612" s="9"/>
      <c r="FK612" s="9"/>
      <c r="FL612" s="9"/>
      <c r="FM612" s="9"/>
      <c r="FN612" s="9"/>
      <c r="FO612" s="9"/>
      <c r="FP612" s="9"/>
      <c r="FQ612" s="9"/>
      <c r="FR612" s="9"/>
      <c r="FS612" s="9"/>
      <c r="FT612" s="9"/>
      <c r="FU612" s="9"/>
      <c r="FV612" s="9"/>
      <c r="FW612" s="9"/>
      <c r="FX612" s="9"/>
      <c r="FY612" s="9"/>
      <c r="FZ612" s="9"/>
      <c r="GA612" s="9"/>
      <c r="GB612" s="9"/>
      <c r="GC612" s="9"/>
      <c r="GD612" s="9"/>
      <c r="GE612" s="9"/>
    </row>
    <row r="613" spans="22:187"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  <c r="BU613" s="9"/>
      <c r="BV613" s="9"/>
      <c r="BW613" s="9"/>
      <c r="BX613" s="9"/>
      <c r="BY613" s="9"/>
      <c r="BZ613" s="9"/>
      <c r="CA613" s="9"/>
      <c r="CB613" s="9"/>
      <c r="CC613" s="9"/>
      <c r="CD613" s="9"/>
      <c r="CE613" s="9"/>
      <c r="CF613" s="9"/>
      <c r="CG613" s="9"/>
      <c r="CH613" s="9"/>
      <c r="CI613" s="9"/>
      <c r="CJ613" s="9"/>
      <c r="CK613" s="9"/>
      <c r="CL613" s="9"/>
      <c r="CM613" s="9"/>
      <c r="CN613" s="9"/>
      <c r="CO613" s="9"/>
      <c r="CP613" s="9"/>
      <c r="CQ613" s="9"/>
      <c r="CR613" s="9"/>
      <c r="CS613" s="9"/>
      <c r="CT613" s="9"/>
      <c r="CU613" s="9"/>
      <c r="CV613" s="9"/>
      <c r="CW613" s="9"/>
      <c r="CX613" s="9"/>
      <c r="CY613" s="9"/>
      <c r="CZ613" s="9"/>
      <c r="DA613" s="9"/>
      <c r="DB613" s="9"/>
      <c r="DC613" s="9"/>
      <c r="DD613" s="9"/>
      <c r="DE613" s="9"/>
      <c r="DF613" s="9"/>
      <c r="DG613" s="9"/>
      <c r="DH613" s="9"/>
      <c r="DI613" s="9"/>
      <c r="DJ613" s="9"/>
      <c r="DK613" s="9"/>
      <c r="DL613" s="9"/>
      <c r="DM613" s="9"/>
      <c r="DN613" s="9"/>
      <c r="DO613" s="9"/>
      <c r="DP613" s="9"/>
      <c r="DQ613" s="9"/>
      <c r="DR613" s="9"/>
      <c r="DS613" s="9"/>
      <c r="DT613" s="9"/>
      <c r="DU613" s="9"/>
      <c r="DV613" s="9"/>
      <c r="DW613" s="9"/>
      <c r="DX613" s="9"/>
      <c r="DY613" s="9"/>
      <c r="DZ613" s="9"/>
      <c r="EA613" s="9"/>
      <c r="EB613" s="9"/>
      <c r="EC613" s="9"/>
      <c r="ED613" s="9"/>
      <c r="EE613" s="9"/>
      <c r="EF613" s="9"/>
      <c r="EG613" s="9"/>
      <c r="EH613" s="9"/>
      <c r="EI613" s="9"/>
      <c r="EJ613" s="9"/>
      <c r="EK613" s="9"/>
      <c r="EL613" s="9"/>
      <c r="EM613" s="9"/>
      <c r="EN613" s="9"/>
      <c r="EO613" s="9"/>
      <c r="EP613" s="9"/>
      <c r="EQ613" s="9"/>
      <c r="ER613" s="9"/>
      <c r="ES613" s="9"/>
      <c r="ET613" s="9"/>
      <c r="EU613" s="9"/>
      <c r="EV613" s="9"/>
      <c r="EW613" s="9"/>
      <c r="EX613" s="9"/>
      <c r="EY613" s="9"/>
      <c r="EZ613" s="9"/>
      <c r="FA613" s="9"/>
      <c r="FB613" s="9"/>
      <c r="FC613" s="9"/>
      <c r="FD613" s="9"/>
      <c r="FE613" s="9"/>
      <c r="FF613" s="9"/>
      <c r="FG613" s="9"/>
      <c r="FH613" s="9"/>
      <c r="FI613" s="9"/>
      <c r="FJ613" s="9"/>
      <c r="FK613" s="9"/>
      <c r="FL613" s="9"/>
      <c r="FM613" s="9"/>
      <c r="FN613" s="9"/>
      <c r="FO613" s="9"/>
      <c r="FP613" s="9"/>
      <c r="FQ613" s="9"/>
      <c r="FR613" s="9"/>
      <c r="FS613" s="9"/>
      <c r="FT613" s="9"/>
      <c r="FU613" s="9"/>
      <c r="FV613" s="9"/>
      <c r="FW613" s="9"/>
      <c r="FX613" s="9"/>
      <c r="FY613" s="9"/>
      <c r="FZ613" s="9"/>
      <c r="GA613" s="9"/>
      <c r="GB613" s="9"/>
      <c r="GC613" s="9"/>
      <c r="GD613" s="9"/>
      <c r="GE613" s="9"/>
    </row>
    <row r="614" spans="22:187"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  <c r="BU614" s="9"/>
      <c r="BV614" s="9"/>
      <c r="BW614" s="9"/>
      <c r="BX614" s="9"/>
      <c r="BY614" s="9"/>
      <c r="BZ614" s="9"/>
      <c r="CA614" s="9"/>
      <c r="CB614" s="9"/>
      <c r="CC614" s="9"/>
      <c r="CD614" s="9"/>
      <c r="CE614" s="9"/>
      <c r="CF614" s="9"/>
      <c r="CG614" s="9"/>
      <c r="CH614" s="9"/>
      <c r="CI614" s="9"/>
      <c r="CJ614" s="9"/>
      <c r="CK614" s="9"/>
      <c r="CL614" s="9"/>
      <c r="CM614" s="9"/>
      <c r="CN614" s="9"/>
      <c r="CO614" s="9"/>
      <c r="CP614" s="9"/>
      <c r="CQ614" s="9"/>
      <c r="CR614" s="9"/>
      <c r="CS614" s="9"/>
      <c r="CT614" s="9"/>
      <c r="CU614" s="9"/>
      <c r="CV614" s="9"/>
      <c r="CW614" s="9"/>
      <c r="CX614" s="9"/>
      <c r="CY614" s="9"/>
      <c r="CZ614" s="9"/>
      <c r="DA614" s="9"/>
      <c r="DB614" s="9"/>
      <c r="DC614" s="9"/>
      <c r="DD614" s="9"/>
      <c r="DE614" s="9"/>
      <c r="DF614" s="9"/>
      <c r="DG614" s="9"/>
      <c r="DH614" s="9"/>
      <c r="DI614" s="9"/>
      <c r="DJ614" s="9"/>
      <c r="DK614" s="9"/>
      <c r="DL614" s="9"/>
      <c r="DM614" s="9"/>
      <c r="DN614" s="9"/>
      <c r="DO614" s="9"/>
      <c r="DP614" s="9"/>
      <c r="DQ614" s="9"/>
      <c r="DR614" s="9"/>
      <c r="DS614" s="9"/>
      <c r="DT614" s="9"/>
      <c r="DU614" s="9"/>
      <c r="DV614" s="9"/>
      <c r="DW614" s="9"/>
      <c r="DX614" s="9"/>
      <c r="DY614" s="9"/>
      <c r="DZ614" s="9"/>
      <c r="EA614" s="9"/>
      <c r="EB614" s="9"/>
      <c r="EC614" s="9"/>
      <c r="ED614" s="9"/>
      <c r="EE614" s="9"/>
      <c r="EF614" s="9"/>
      <c r="EG614" s="9"/>
      <c r="EH614" s="9"/>
      <c r="EI614" s="9"/>
      <c r="EJ614" s="9"/>
      <c r="EK614" s="9"/>
      <c r="EL614" s="9"/>
      <c r="EM614" s="9"/>
      <c r="EN614" s="9"/>
      <c r="EO614" s="9"/>
      <c r="EP614" s="9"/>
      <c r="EQ614" s="9"/>
      <c r="ER614" s="9"/>
      <c r="ES614" s="9"/>
      <c r="ET614" s="9"/>
      <c r="EU614" s="9"/>
      <c r="EV614" s="9"/>
      <c r="EW614" s="9"/>
      <c r="EX614" s="9"/>
      <c r="EY614" s="9"/>
      <c r="EZ614" s="9"/>
      <c r="FA614" s="9"/>
      <c r="FB614" s="9"/>
      <c r="FC614" s="9"/>
      <c r="FD614" s="9"/>
      <c r="FE614" s="9"/>
      <c r="FF614" s="9"/>
      <c r="FG614" s="9"/>
      <c r="FH614" s="9"/>
      <c r="FI614" s="9"/>
      <c r="FJ614" s="9"/>
      <c r="FK614" s="9"/>
      <c r="FL614" s="9"/>
      <c r="FM614" s="9"/>
      <c r="FN614" s="9"/>
      <c r="FO614" s="9"/>
      <c r="FP614" s="9"/>
      <c r="FQ614" s="9"/>
      <c r="FR614" s="9"/>
      <c r="FS614" s="9"/>
      <c r="FT614" s="9"/>
      <c r="FU614" s="9"/>
      <c r="FV614" s="9"/>
      <c r="FW614" s="9"/>
      <c r="FX614" s="9"/>
      <c r="FY614" s="9"/>
      <c r="FZ614" s="9"/>
      <c r="GA614" s="9"/>
      <c r="GB614" s="9"/>
      <c r="GC614" s="9"/>
      <c r="GD614" s="9"/>
      <c r="GE614" s="9"/>
    </row>
    <row r="615" spans="22:187"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9"/>
      <c r="BV615" s="9"/>
      <c r="BW615" s="9"/>
      <c r="BX615" s="9"/>
      <c r="BY615" s="9"/>
      <c r="BZ615" s="9"/>
      <c r="CA615" s="9"/>
      <c r="CB615" s="9"/>
      <c r="CC615" s="9"/>
      <c r="CD615" s="9"/>
      <c r="CE615" s="9"/>
      <c r="CF615" s="9"/>
      <c r="CG615" s="9"/>
      <c r="CH615" s="9"/>
      <c r="CI615" s="9"/>
      <c r="CJ615" s="9"/>
      <c r="CK615" s="9"/>
      <c r="CL615" s="9"/>
      <c r="CM615" s="9"/>
      <c r="CN615" s="9"/>
      <c r="CO615" s="9"/>
      <c r="CP615" s="9"/>
      <c r="CQ615" s="9"/>
      <c r="CR615" s="9"/>
      <c r="CS615" s="9"/>
      <c r="CT615" s="9"/>
      <c r="CU615" s="9"/>
      <c r="CV615" s="9"/>
      <c r="CW615" s="9"/>
      <c r="CX615" s="9"/>
      <c r="CY615" s="9"/>
      <c r="CZ615" s="9"/>
      <c r="DA615" s="9"/>
      <c r="DB615" s="9"/>
      <c r="DC615" s="9"/>
      <c r="DD615" s="9"/>
      <c r="DE615" s="9"/>
      <c r="DF615" s="9"/>
      <c r="DG615" s="9"/>
      <c r="DH615" s="9"/>
      <c r="DI615" s="9"/>
      <c r="DJ615" s="9"/>
      <c r="DK615" s="9"/>
      <c r="DL615" s="9"/>
      <c r="DM615" s="9"/>
      <c r="DN615" s="9"/>
      <c r="DO615" s="9"/>
      <c r="DP615" s="9"/>
      <c r="DQ615" s="9"/>
      <c r="DR615" s="9"/>
      <c r="DS615" s="9"/>
      <c r="DT615" s="9"/>
      <c r="DU615" s="9"/>
      <c r="DV615" s="9"/>
      <c r="DW615" s="9"/>
      <c r="DX615" s="9"/>
      <c r="DY615" s="9"/>
      <c r="DZ615" s="9"/>
      <c r="EA615" s="9"/>
      <c r="EB615" s="9"/>
      <c r="EC615" s="9"/>
      <c r="ED615" s="9"/>
      <c r="EE615" s="9"/>
      <c r="EF615" s="9"/>
      <c r="EG615" s="9"/>
      <c r="EH615" s="9"/>
      <c r="EI615" s="9"/>
      <c r="EJ615" s="9"/>
      <c r="EK615" s="9"/>
      <c r="EL615" s="9"/>
      <c r="EM615" s="9"/>
      <c r="EN615" s="9"/>
      <c r="EO615" s="9"/>
      <c r="EP615" s="9"/>
      <c r="EQ615" s="9"/>
      <c r="ER615" s="9"/>
      <c r="ES615" s="9"/>
      <c r="ET615" s="9"/>
      <c r="EU615" s="9"/>
      <c r="EV615" s="9"/>
      <c r="EW615" s="9"/>
      <c r="EX615" s="9"/>
      <c r="EY615" s="9"/>
      <c r="EZ615" s="9"/>
      <c r="FA615" s="9"/>
      <c r="FB615" s="9"/>
      <c r="FC615" s="9"/>
      <c r="FD615" s="9"/>
      <c r="FE615" s="9"/>
      <c r="FF615" s="9"/>
      <c r="FG615" s="9"/>
      <c r="FH615" s="9"/>
      <c r="FI615" s="9"/>
      <c r="FJ615" s="9"/>
      <c r="FK615" s="9"/>
      <c r="FL615" s="9"/>
      <c r="FM615" s="9"/>
      <c r="FN615" s="9"/>
      <c r="FO615" s="9"/>
      <c r="FP615" s="9"/>
      <c r="FQ615" s="9"/>
      <c r="FR615" s="9"/>
      <c r="FS615" s="9"/>
      <c r="FT615" s="9"/>
      <c r="FU615" s="9"/>
      <c r="FV615" s="9"/>
      <c r="FW615" s="9"/>
      <c r="FX615" s="9"/>
      <c r="FY615" s="9"/>
      <c r="FZ615" s="9"/>
      <c r="GA615" s="9"/>
      <c r="GB615" s="9"/>
      <c r="GC615" s="9"/>
      <c r="GD615" s="9"/>
      <c r="GE615" s="9"/>
    </row>
    <row r="616" spans="22:187"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  <c r="BU616" s="9"/>
      <c r="BV616" s="9"/>
      <c r="BW616" s="9"/>
      <c r="BX616" s="9"/>
      <c r="BY616" s="9"/>
      <c r="BZ616" s="9"/>
      <c r="CA616" s="9"/>
      <c r="CB616" s="9"/>
      <c r="CC616" s="9"/>
      <c r="CD616" s="9"/>
      <c r="CE616" s="9"/>
      <c r="CF616" s="9"/>
      <c r="CG616" s="9"/>
      <c r="CH616" s="9"/>
      <c r="CI616" s="9"/>
      <c r="CJ616" s="9"/>
      <c r="CK616" s="9"/>
      <c r="CL616" s="9"/>
      <c r="CM616" s="9"/>
      <c r="CN616" s="9"/>
      <c r="CO616" s="9"/>
      <c r="CP616" s="9"/>
      <c r="CQ616" s="9"/>
      <c r="CR616" s="9"/>
      <c r="CS616" s="9"/>
      <c r="CT616" s="9"/>
      <c r="CU616" s="9"/>
      <c r="CV616" s="9"/>
      <c r="CW616" s="9"/>
      <c r="CX616" s="9"/>
      <c r="CY616" s="9"/>
      <c r="CZ616" s="9"/>
      <c r="DA616" s="9"/>
      <c r="DB616" s="9"/>
      <c r="DC616" s="9"/>
      <c r="DD616" s="9"/>
      <c r="DE616" s="9"/>
      <c r="DF616" s="9"/>
      <c r="DG616" s="9"/>
      <c r="DH616" s="9"/>
      <c r="DI616" s="9"/>
      <c r="DJ616" s="9"/>
      <c r="DK616" s="9"/>
      <c r="DL616" s="9"/>
      <c r="DM616" s="9"/>
      <c r="DN616" s="9"/>
      <c r="DO616" s="9"/>
      <c r="DP616" s="9"/>
      <c r="DQ616" s="9"/>
      <c r="DR616" s="9"/>
      <c r="DS616" s="9"/>
      <c r="DT616" s="9"/>
      <c r="DU616" s="9"/>
      <c r="DV616" s="9"/>
      <c r="DW616" s="9"/>
      <c r="DX616" s="9"/>
      <c r="DY616" s="9"/>
      <c r="DZ616" s="9"/>
      <c r="EA616" s="9"/>
      <c r="EB616" s="9"/>
      <c r="EC616" s="9"/>
      <c r="ED616" s="9"/>
      <c r="EE616" s="9"/>
      <c r="EF616" s="9"/>
      <c r="EG616" s="9"/>
      <c r="EH616" s="9"/>
      <c r="EI616" s="9"/>
      <c r="EJ616" s="9"/>
      <c r="EK616" s="9"/>
      <c r="EL616" s="9"/>
      <c r="EM616" s="9"/>
      <c r="EN616" s="9"/>
      <c r="EO616" s="9"/>
      <c r="EP616" s="9"/>
      <c r="EQ616" s="9"/>
      <c r="ER616" s="9"/>
      <c r="ES616" s="9"/>
      <c r="ET616" s="9"/>
      <c r="EU616" s="9"/>
      <c r="EV616" s="9"/>
      <c r="EW616" s="9"/>
      <c r="EX616" s="9"/>
      <c r="EY616" s="9"/>
      <c r="EZ616" s="9"/>
      <c r="FA616" s="9"/>
      <c r="FB616" s="9"/>
      <c r="FC616" s="9"/>
      <c r="FD616" s="9"/>
      <c r="FE616" s="9"/>
      <c r="FF616" s="9"/>
      <c r="FG616" s="9"/>
      <c r="FH616" s="9"/>
      <c r="FI616" s="9"/>
      <c r="FJ616" s="9"/>
      <c r="FK616" s="9"/>
      <c r="FL616" s="9"/>
      <c r="FM616" s="9"/>
      <c r="FN616" s="9"/>
      <c r="FO616" s="9"/>
      <c r="FP616" s="9"/>
      <c r="FQ616" s="9"/>
      <c r="FR616" s="9"/>
      <c r="FS616" s="9"/>
      <c r="FT616" s="9"/>
      <c r="FU616" s="9"/>
      <c r="FV616" s="9"/>
      <c r="FW616" s="9"/>
      <c r="FX616" s="9"/>
      <c r="FY616" s="9"/>
      <c r="FZ616" s="9"/>
      <c r="GA616" s="9"/>
      <c r="GB616" s="9"/>
      <c r="GC616" s="9"/>
      <c r="GD616" s="9"/>
      <c r="GE616" s="9"/>
    </row>
    <row r="617" spans="22:187"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  <c r="BT617" s="9"/>
      <c r="BU617" s="9"/>
      <c r="BV617" s="9"/>
      <c r="BW617" s="9"/>
      <c r="BX617" s="9"/>
      <c r="BY617" s="9"/>
      <c r="BZ617" s="9"/>
      <c r="CA617" s="9"/>
      <c r="CB617" s="9"/>
      <c r="CC617" s="9"/>
      <c r="CD617" s="9"/>
      <c r="CE617" s="9"/>
      <c r="CF617" s="9"/>
      <c r="CG617" s="9"/>
      <c r="CH617" s="9"/>
      <c r="CI617" s="9"/>
      <c r="CJ617" s="9"/>
      <c r="CK617" s="9"/>
      <c r="CL617" s="9"/>
      <c r="CM617" s="9"/>
      <c r="CN617" s="9"/>
      <c r="CO617" s="9"/>
      <c r="CP617" s="9"/>
      <c r="CQ617" s="9"/>
      <c r="CR617" s="9"/>
      <c r="CS617" s="9"/>
      <c r="CT617" s="9"/>
      <c r="CU617" s="9"/>
      <c r="CV617" s="9"/>
      <c r="CW617" s="9"/>
      <c r="CX617" s="9"/>
      <c r="CY617" s="9"/>
      <c r="CZ617" s="9"/>
      <c r="DA617" s="9"/>
      <c r="DB617" s="9"/>
      <c r="DC617" s="9"/>
      <c r="DD617" s="9"/>
      <c r="DE617" s="9"/>
      <c r="DF617" s="9"/>
      <c r="DG617" s="9"/>
      <c r="DH617" s="9"/>
      <c r="DI617" s="9"/>
      <c r="DJ617" s="9"/>
      <c r="DK617" s="9"/>
      <c r="DL617" s="9"/>
      <c r="DM617" s="9"/>
      <c r="DN617" s="9"/>
      <c r="DO617" s="9"/>
      <c r="DP617" s="9"/>
      <c r="DQ617" s="9"/>
      <c r="DR617" s="9"/>
      <c r="DS617" s="9"/>
      <c r="DT617" s="9"/>
      <c r="DU617" s="9"/>
      <c r="DV617" s="9"/>
      <c r="DW617" s="9"/>
      <c r="DX617" s="9"/>
      <c r="DY617" s="9"/>
      <c r="DZ617" s="9"/>
      <c r="EA617" s="9"/>
      <c r="EB617" s="9"/>
      <c r="EC617" s="9"/>
      <c r="ED617" s="9"/>
      <c r="EE617" s="9"/>
      <c r="EF617" s="9"/>
      <c r="EG617" s="9"/>
      <c r="EH617" s="9"/>
      <c r="EI617" s="9"/>
      <c r="EJ617" s="9"/>
      <c r="EK617" s="9"/>
      <c r="EL617" s="9"/>
      <c r="EM617" s="9"/>
      <c r="EN617" s="9"/>
      <c r="EO617" s="9"/>
      <c r="EP617" s="9"/>
      <c r="EQ617" s="9"/>
      <c r="ER617" s="9"/>
      <c r="ES617" s="9"/>
      <c r="ET617" s="9"/>
      <c r="EU617" s="9"/>
      <c r="EV617" s="9"/>
      <c r="EW617" s="9"/>
      <c r="EX617" s="9"/>
      <c r="EY617" s="9"/>
      <c r="EZ617" s="9"/>
      <c r="FA617" s="9"/>
      <c r="FB617" s="9"/>
      <c r="FC617" s="9"/>
      <c r="FD617" s="9"/>
      <c r="FE617" s="9"/>
      <c r="FF617" s="9"/>
      <c r="FG617" s="9"/>
      <c r="FH617" s="9"/>
      <c r="FI617" s="9"/>
      <c r="FJ617" s="9"/>
      <c r="FK617" s="9"/>
      <c r="FL617" s="9"/>
      <c r="FM617" s="9"/>
      <c r="FN617" s="9"/>
      <c r="FO617" s="9"/>
      <c r="FP617" s="9"/>
      <c r="FQ617" s="9"/>
      <c r="FR617" s="9"/>
      <c r="FS617" s="9"/>
      <c r="FT617" s="9"/>
      <c r="FU617" s="9"/>
      <c r="FV617" s="9"/>
      <c r="FW617" s="9"/>
      <c r="FX617" s="9"/>
      <c r="FY617" s="9"/>
      <c r="FZ617" s="9"/>
      <c r="GA617" s="9"/>
      <c r="GB617" s="9"/>
      <c r="GC617" s="9"/>
      <c r="GD617" s="9"/>
      <c r="GE617" s="9"/>
    </row>
    <row r="618" spans="22:187"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  <c r="BU618" s="9"/>
      <c r="BV618" s="9"/>
      <c r="BW618" s="9"/>
      <c r="BX618" s="9"/>
      <c r="BY618" s="9"/>
      <c r="BZ618" s="9"/>
      <c r="CA618" s="9"/>
      <c r="CB618" s="9"/>
      <c r="CC618" s="9"/>
      <c r="CD618" s="9"/>
      <c r="CE618" s="9"/>
      <c r="CF618" s="9"/>
      <c r="CG618" s="9"/>
      <c r="CH618" s="9"/>
      <c r="CI618" s="9"/>
      <c r="CJ618" s="9"/>
      <c r="CK618" s="9"/>
      <c r="CL618" s="9"/>
      <c r="CM618" s="9"/>
      <c r="CN618" s="9"/>
      <c r="CO618" s="9"/>
      <c r="CP618" s="9"/>
      <c r="CQ618" s="9"/>
      <c r="CR618" s="9"/>
      <c r="CS618" s="9"/>
      <c r="CT618" s="9"/>
      <c r="CU618" s="9"/>
      <c r="CV618" s="9"/>
      <c r="CW618" s="9"/>
      <c r="CX618" s="9"/>
      <c r="CY618" s="9"/>
      <c r="CZ618" s="9"/>
      <c r="DA618" s="9"/>
      <c r="DB618" s="9"/>
      <c r="DC618" s="9"/>
      <c r="DD618" s="9"/>
      <c r="DE618" s="9"/>
      <c r="DF618" s="9"/>
      <c r="DG618" s="9"/>
      <c r="DH618" s="9"/>
      <c r="DI618" s="9"/>
      <c r="DJ618" s="9"/>
      <c r="DK618" s="9"/>
      <c r="DL618" s="9"/>
      <c r="DM618" s="9"/>
      <c r="DN618" s="9"/>
      <c r="DO618" s="9"/>
      <c r="DP618" s="9"/>
      <c r="DQ618" s="9"/>
      <c r="DR618" s="9"/>
      <c r="DS618" s="9"/>
      <c r="DT618" s="9"/>
      <c r="DU618" s="9"/>
      <c r="DV618" s="9"/>
      <c r="DW618" s="9"/>
      <c r="DX618" s="9"/>
      <c r="DY618" s="9"/>
      <c r="DZ618" s="9"/>
      <c r="EA618" s="9"/>
      <c r="EB618" s="9"/>
      <c r="EC618" s="9"/>
      <c r="ED618" s="9"/>
      <c r="EE618" s="9"/>
      <c r="EF618" s="9"/>
      <c r="EG618" s="9"/>
      <c r="EH618" s="9"/>
      <c r="EI618" s="9"/>
      <c r="EJ618" s="9"/>
      <c r="EK618" s="9"/>
      <c r="EL618" s="9"/>
      <c r="EM618" s="9"/>
      <c r="EN618" s="9"/>
      <c r="EO618" s="9"/>
      <c r="EP618" s="9"/>
      <c r="EQ618" s="9"/>
      <c r="ER618" s="9"/>
      <c r="ES618" s="9"/>
      <c r="ET618" s="9"/>
      <c r="EU618" s="9"/>
      <c r="EV618" s="9"/>
      <c r="EW618" s="9"/>
      <c r="EX618" s="9"/>
      <c r="EY618" s="9"/>
      <c r="EZ618" s="9"/>
      <c r="FA618" s="9"/>
      <c r="FB618" s="9"/>
      <c r="FC618" s="9"/>
      <c r="FD618" s="9"/>
      <c r="FE618" s="9"/>
      <c r="FF618" s="9"/>
      <c r="FG618" s="9"/>
      <c r="FH618" s="9"/>
      <c r="FI618" s="9"/>
      <c r="FJ618" s="9"/>
      <c r="FK618" s="9"/>
      <c r="FL618" s="9"/>
      <c r="FM618" s="9"/>
      <c r="FN618" s="9"/>
      <c r="FO618" s="9"/>
      <c r="FP618" s="9"/>
      <c r="FQ618" s="9"/>
      <c r="FR618" s="9"/>
      <c r="FS618" s="9"/>
      <c r="FT618" s="9"/>
      <c r="FU618" s="9"/>
      <c r="FV618" s="9"/>
      <c r="FW618" s="9"/>
      <c r="FX618" s="9"/>
      <c r="FY618" s="9"/>
      <c r="FZ618" s="9"/>
      <c r="GA618" s="9"/>
      <c r="GB618" s="9"/>
      <c r="GC618" s="9"/>
      <c r="GD618" s="9"/>
      <c r="GE618" s="9"/>
    </row>
    <row r="619" spans="22:187"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  <c r="BU619" s="9"/>
      <c r="BV619" s="9"/>
      <c r="BW619" s="9"/>
      <c r="BX619" s="9"/>
      <c r="BY619" s="9"/>
      <c r="BZ619" s="9"/>
      <c r="CA619" s="9"/>
      <c r="CB619" s="9"/>
      <c r="CC619" s="9"/>
      <c r="CD619" s="9"/>
      <c r="CE619" s="9"/>
      <c r="CF619" s="9"/>
      <c r="CG619" s="9"/>
      <c r="CH619" s="9"/>
      <c r="CI619" s="9"/>
      <c r="CJ619" s="9"/>
      <c r="CK619" s="9"/>
      <c r="CL619" s="9"/>
      <c r="CM619" s="9"/>
      <c r="CN619" s="9"/>
      <c r="CO619" s="9"/>
      <c r="CP619" s="9"/>
      <c r="CQ619" s="9"/>
      <c r="CR619" s="9"/>
      <c r="CS619" s="9"/>
      <c r="CT619" s="9"/>
      <c r="CU619" s="9"/>
      <c r="CV619" s="9"/>
      <c r="CW619" s="9"/>
      <c r="CX619" s="9"/>
      <c r="CY619" s="9"/>
      <c r="CZ619" s="9"/>
      <c r="DA619" s="9"/>
      <c r="DB619" s="9"/>
      <c r="DC619" s="9"/>
      <c r="DD619" s="9"/>
      <c r="DE619" s="9"/>
      <c r="DF619" s="9"/>
      <c r="DG619" s="9"/>
      <c r="DH619" s="9"/>
      <c r="DI619" s="9"/>
      <c r="DJ619" s="9"/>
      <c r="DK619" s="9"/>
      <c r="DL619" s="9"/>
      <c r="DM619" s="9"/>
      <c r="DN619" s="9"/>
      <c r="DO619" s="9"/>
      <c r="DP619" s="9"/>
      <c r="DQ619" s="9"/>
      <c r="DR619" s="9"/>
      <c r="DS619" s="9"/>
      <c r="DT619" s="9"/>
      <c r="DU619" s="9"/>
      <c r="DV619" s="9"/>
      <c r="DW619" s="9"/>
      <c r="DX619" s="9"/>
      <c r="DY619" s="9"/>
      <c r="DZ619" s="9"/>
      <c r="EA619" s="9"/>
      <c r="EB619" s="9"/>
      <c r="EC619" s="9"/>
      <c r="ED619" s="9"/>
      <c r="EE619" s="9"/>
      <c r="EF619" s="9"/>
      <c r="EG619" s="9"/>
      <c r="EH619" s="9"/>
      <c r="EI619" s="9"/>
      <c r="EJ619" s="9"/>
      <c r="EK619" s="9"/>
      <c r="EL619" s="9"/>
      <c r="EM619" s="9"/>
      <c r="EN619" s="9"/>
      <c r="EO619" s="9"/>
      <c r="EP619" s="9"/>
      <c r="EQ619" s="9"/>
      <c r="ER619" s="9"/>
      <c r="ES619" s="9"/>
      <c r="ET619" s="9"/>
      <c r="EU619" s="9"/>
      <c r="EV619" s="9"/>
      <c r="EW619" s="9"/>
      <c r="EX619" s="9"/>
      <c r="EY619" s="9"/>
      <c r="EZ619" s="9"/>
      <c r="FA619" s="9"/>
      <c r="FB619" s="9"/>
      <c r="FC619" s="9"/>
      <c r="FD619" s="9"/>
      <c r="FE619" s="9"/>
      <c r="FF619" s="9"/>
      <c r="FG619" s="9"/>
      <c r="FH619" s="9"/>
      <c r="FI619" s="9"/>
      <c r="FJ619" s="9"/>
      <c r="FK619" s="9"/>
      <c r="FL619" s="9"/>
      <c r="FM619" s="9"/>
      <c r="FN619" s="9"/>
      <c r="FO619" s="9"/>
      <c r="FP619" s="9"/>
      <c r="FQ619" s="9"/>
      <c r="FR619" s="9"/>
      <c r="FS619" s="9"/>
      <c r="FT619" s="9"/>
      <c r="FU619" s="9"/>
      <c r="FV619" s="9"/>
      <c r="FW619" s="9"/>
      <c r="FX619" s="9"/>
      <c r="FY619" s="9"/>
      <c r="FZ619" s="9"/>
      <c r="GA619" s="9"/>
      <c r="GB619" s="9"/>
      <c r="GC619" s="9"/>
      <c r="GD619" s="9"/>
      <c r="GE619" s="9"/>
    </row>
    <row r="620" spans="22:187"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9"/>
      <c r="BZ620" s="9"/>
      <c r="CA620" s="9"/>
      <c r="CB620" s="9"/>
      <c r="CC620" s="9"/>
      <c r="CD620" s="9"/>
      <c r="CE620" s="9"/>
      <c r="CF620" s="9"/>
      <c r="CG620" s="9"/>
      <c r="CH620" s="9"/>
      <c r="CI620" s="9"/>
      <c r="CJ620" s="9"/>
      <c r="CK620" s="9"/>
      <c r="CL620" s="9"/>
      <c r="CM620" s="9"/>
      <c r="CN620" s="9"/>
      <c r="CO620" s="9"/>
      <c r="CP620" s="9"/>
      <c r="CQ620" s="9"/>
      <c r="CR620" s="9"/>
      <c r="CS620" s="9"/>
      <c r="CT620" s="9"/>
      <c r="CU620" s="9"/>
      <c r="CV620" s="9"/>
      <c r="CW620" s="9"/>
      <c r="CX620" s="9"/>
      <c r="CY620" s="9"/>
      <c r="CZ620" s="9"/>
      <c r="DA620" s="9"/>
      <c r="DB620" s="9"/>
      <c r="DC620" s="9"/>
      <c r="DD620" s="9"/>
      <c r="DE620" s="9"/>
      <c r="DF620" s="9"/>
      <c r="DG620" s="9"/>
      <c r="DH620" s="9"/>
      <c r="DI620" s="9"/>
      <c r="DJ620" s="9"/>
      <c r="DK620" s="9"/>
      <c r="DL620" s="9"/>
      <c r="DM620" s="9"/>
      <c r="DN620" s="9"/>
      <c r="DO620" s="9"/>
      <c r="DP620" s="9"/>
      <c r="DQ620" s="9"/>
      <c r="DR620" s="9"/>
      <c r="DS620" s="9"/>
      <c r="DT620" s="9"/>
      <c r="DU620" s="9"/>
      <c r="DV620" s="9"/>
      <c r="DW620" s="9"/>
      <c r="DX620" s="9"/>
      <c r="DY620" s="9"/>
      <c r="DZ620" s="9"/>
      <c r="EA620" s="9"/>
      <c r="EB620" s="9"/>
      <c r="EC620" s="9"/>
      <c r="ED620" s="9"/>
      <c r="EE620" s="9"/>
      <c r="EF620" s="9"/>
      <c r="EG620" s="9"/>
      <c r="EH620" s="9"/>
      <c r="EI620" s="9"/>
      <c r="EJ620" s="9"/>
      <c r="EK620" s="9"/>
      <c r="EL620" s="9"/>
      <c r="EM620" s="9"/>
      <c r="EN620" s="9"/>
      <c r="EO620" s="9"/>
      <c r="EP620" s="9"/>
      <c r="EQ620" s="9"/>
      <c r="ER620" s="9"/>
      <c r="ES620" s="9"/>
      <c r="ET620" s="9"/>
      <c r="EU620" s="9"/>
      <c r="EV620" s="9"/>
      <c r="EW620" s="9"/>
      <c r="EX620" s="9"/>
      <c r="EY620" s="9"/>
      <c r="EZ620" s="9"/>
      <c r="FA620" s="9"/>
      <c r="FB620" s="9"/>
      <c r="FC620" s="9"/>
      <c r="FD620" s="9"/>
      <c r="FE620" s="9"/>
      <c r="FF620" s="9"/>
      <c r="FG620" s="9"/>
      <c r="FH620" s="9"/>
      <c r="FI620" s="9"/>
      <c r="FJ620" s="9"/>
      <c r="FK620" s="9"/>
      <c r="FL620" s="9"/>
      <c r="FM620" s="9"/>
      <c r="FN620" s="9"/>
      <c r="FO620" s="9"/>
      <c r="FP620" s="9"/>
      <c r="FQ620" s="9"/>
      <c r="FR620" s="9"/>
      <c r="FS620" s="9"/>
      <c r="FT620" s="9"/>
      <c r="FU620" s="9"/>
      <c r="FV620" s="9"/>
      <c r="FW620" s="9"/>
      <c r="FX620" s="9"/>
      <c r="FY620" s="9"/>
      <c r="FZ620" s="9"/>
      <c r="GA620" s="9"/>
      <c r="GB620" s="9"/>
      <c r="GC620" s="9"/>
      <c r="GD620" s="9"/>
      <c r="GE620" s="9"/>
    </row>
    <row r="621" spans="22:187"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9"/>
      <c r="BV621" s="9"/>
      <c r="BW621" s="9"/>
      <c r="BX621" s="9"/>
      <c r="BY621" s="9"/>
      <c r="BZ621" s="9"/>
      <c r="CA621" s="9"/>
      <c r="CB621" s="9"/>
      <c r="CC621" s="9"/>
      <c r="CD621" s="9"/>
      <c r="CE621" s="9"/>
      <c r="CF621" s="9"/>
      <c r="CG621" s="9"/>
      <c r="CH621" s="9"/>
      <c r="CI621" s="9"/>
      <c r="CJ621" s="9"/>
      <c r="CK621" s="9"/>
      <c r="CL621" s="9"/>
      <c r="CM621" s="9"/>
      <c r="CN621" s="9"/>
      <c r="CO621" s="9"/>
      <c r="CP621" s="9"/>
      <c r="CQ621" s="9"/>
      <c r="CR621" s="9"/>
      <c r="CS621" s="9"/>
      <c r="CT621" s="9"/>
      <c r="CU621" s="9"/>
      <c r="CV621" s="9"/>
      <c r="CW621" s="9"/>
      <c r="CX621" s="9"/>
      <c r="CY621" s="9"/>
      <c r="CZ621" s="9"/>
      <c r="DA621" s="9"/>
      <c r="DB621" s="9"/>
      <c r="DC621" s="9"/>
      <c r="DD621" s="9"/>
      <c r="DE621" s="9"/>
      <c r="DF621" s="9"/>
      <c r="DG621" s="9"/>
      <c r="DH621" s="9"/>
      <c r="DI621" s="9"/>
      <c r="DJ621" s="9"/>
      <c r="DK621" s="9"/>
      <c r="DL621" s="9"/>
      <c r="DM621" s="9"/>
      <c r="DN621" s="9"/>
      <c r="DO621" s="9"/>
      <c r="DP621" s="9"/>
      <c r="DQ621" s="9"/>
      <c r="DR621" s="9"/>
      <c r="DS621" s="9"/>
      <c r="DT621" s="9"/>
      <c r="DU621" s="9"/>
      <c r="DV621" s="9"/>
      <c r="DW621" s="9"/>
      <c r="DX621" s="9"/>
      <c r="DY621" s="9"/>
      <c r="DZ621" s="9"/>
      <c r="EA621" s="9"/>
      <c r="EB621" s="9"/>
      <c r="EC621" s="9"/>
      <c r="ED621" s="9"/>
      <c r="EE621" s="9"/>
      <c r="EF621" s="9"/>
      <c r="EG621" s="9"/>
      <c r="EH621" s="9"/>
      <c r="EI621" s="9"/>
      <c r="EJ621" s="9"/>
      <c r="EK621" s="9"/>
      <c r="EL621" s="9"/>
      <c r="EM621" s="9"/>
      <c r="EN621" s="9"/>
      <c r="EO621" s="9"/>
      <c r="EP621" s="9"/>
      <c r="EQ621" s="9"/>
      <c r="ER621" s="9"/>
      <c r="ES621" s="9"/>
      <c r="ET621" s="9"/>
      <c r="EU621" s="9"/>
      <c r="EV621" s="9"/>
      <c r="EW621" s="9"/>
      <c r="EX621" s="9"/>
      <c r="EY621" s="9"/>
      <c r="EZ621" s="9"/>
      <c r="FA621" s="9"/>
      <c r="FB621" s="9"/>
      <c r="FC621" s="9"/>
      <c r="FD621" s="9"/>
      <c r="FE621" s="9"/>
      <c r="FF621" s="9"/>
      <c r="FG621" s="9"/>
      <c r="FH621" s="9"/>
      <c r="FI621" s="9"/>
      <c r="FJ621" s="9"/>
      <c r="FK621" s="9"/>
      <c r="FL621" s="9"/>
      <c r="FM621" s="9"/>
      <c r="FN621" s="9"/>
      <c r="FO621" s="9"/>
      <c r="FP621" s="9"/>
      <c r="FQ621" s="9"/>
      <c r="FR621" s="9"/>
      <c r="FS621" s="9"/>
      <c r="FT621" s="9"/>
      <c r="FU621" s="9"/>
      <c r="FV621" s="9"/>
      <c r="FW621" s="9"/>
      <c r="FX621" s="9"/>
      <c r="FY621" s="9"/>
      <c r="FZ621" s="9"/>
      <c r="GA621" s="9"/>
      <c r="GB621" s="9"/>
      <c r="GC621" s="9"/>
      <c r="GD621" s="9"/>
      <c r="GE621" s="9"/>
    </row>
    <row r="622" spans="22:187"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9"/>
      <c r="BV622" s="9"/>
      <c r="BW622" s="9"/>
      <c r="BX622" s="9"/>
      <c r="BY622" s="9"/>
      <c r="BZ622" s="9"/>
      <c r="CA622" s="9"/>
      <c r="CB622" s="9"/>
      <c r="CC622" s="9"/>
      <c r="CD622" s="9"/>
      <c r="CE622" s="9"/>
      <c r="CF622" s="9"/>
      <c r="CG622" s="9"/>
      <c r="CH622" s="9"/>
      <c r="CI622" s="9"/>
      <c r="CJ622" s="9"/>
      <c r="CK622" s="9"/>
      <c r="CL622" s="9"/>
      <c r="CM622" s="9"/>
      <c r="CN622" s="9"/>
      <c r="CO622" s="9"/>
      <c r="CP622" s="9"/>
      <c r="CQ622" s="9"/>
      <c r="CR622" s="9"/>
      <c r="CS622" s="9"/>
      <c r="CT622" s="9"/>
      <c r="CU622" s="9"/>
      <c r="CV622" s="9"/>
      <c r="CW622" s="9"/>
      <c r="CX622" s="9"/>
      <c r="CY622" s="9"/>
      <c r="CZ622" s="9"/>
      <c r="DA622" s="9"/>
      <c r="DB622" s="9"/>
      <c r="DC622" s="9"/>
      <c r="DD622" s="9"/>
      <c r="DE622" s="9"/>
      <c r="DF622" s="9"/>
      <c r="DG622" s="9"/>
      <c r="DH622" s="9"/>
      <c r="DI622" s="9"/>
      <c r="DJ622" s="9"/>
      <c r="DK622" s="9"/>
      <c r="DL622" s="9"/>
      <c r="DM622" s="9"/>
      <c r="DN622" s="9"/>
      <c r="DO622" s="9"/>
      <c r="DP622" s="9"/>
      <c r="DQ622" s="9"/>
      <c r="DR622" s="9"/>
      <c r="DS622" s="9"/>
      <c r="DT622" s="9"/>
      <c r="DU622" s="9"/>
      <c r="DV622" s="9"/>
      <c r="DW622" s="9"/>
      <c r="DX622" s="9"/>
      <c r="DY622" s="9"/>
      <c r="DZ622" s="9"/>
      <c r="EA622" s="9"/>
      <c r="EB622" s="9"/>
      <c r="EC622" s="9"/>
      <c r="ED622" s="9"/>
      <c r="EE622" s="9"/>
      <c r="EF622" s="9"/>
      <c r="EG622" s="9"/>
      <c r="EH622" s="9"/>
      <c r="EI622" s="9"/>
      <c r="EJ622" s="9"/>
      <c r="EK622" s="9"/>
      <c r="EL622" s="9"/>
      <c r="EM622" s="9"/>
      <c r="EN622" s="9"/>
      <c r="EO622" s="9"/>
      <c r="EP622" s="9"/>
      <c r="EQ622" s="9"/>
      <c r="ER622" s="9"/>
      <c r="ES622" s="9"/>
      <c r="ET622" s="9"/>
      <c r="EU622" s="9"/>
      <c r="EV622" s="9"/>
      <c r="EW622" s="9"/>
      <c r="EX622" s="9"/>
      <c r="EY622" s="9"/>
      <c r="EZ622" s="9"/>
      <c r="FA622" s="9"/>
      <c r="FB622" s="9"/>
      <c r="FC622" s="9"/>
      <c r="FD622" s="9"/>
      <c r="FE622" s="9"/>
      <c r="FF622" s="9"/>
      <c r="FG622" s="9"/>
      <c r="FH622" s="9"/>
      <c r="FI622" s="9"/>
      <c r="FJ622" s="9"/>
      <c r="FK622" s="9"/>
      <c r="FL622" s="9"/>
      <c r="FM622" s="9"/>
      <c r="FN622" s="9"/>
      <c r="FO622" s="9"/>
      <c r="FP622" s="9"/>
      <c r="FQ622" s="9"/>
      <c r="FR622" s="9"/>
      <c r="FS622" s="9"/>
      <c r="FT622" s="9"/>
      <c r="FU622" s="9"/>
      <c r="FV622" s="9"/>
      <c r="FW622" s="9"/>
      <c r="FX622" s="9"/>
      <c r="FY622" s="9"/>
      <c r="FZ622" s="9"/>
      <c r="GA622" s="9"/>
      <c r="GB622" s="9"/>
      <c r="GC622" s="9"/>
      <c r="GD622" s="9"/>
      <c r="GE622" s="9"/>
    </row>
    <row r="623" spans="22:187"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9"/>
      <c r="BV623" s="9"/>
      <c r="BW623" s="9"/>
      <c r="BX623" s="9"/>
      <c r="BY623" s="9"/>
      <c r="BZ623" s="9"/>
      <c r="CA623" s="9"/>
      <c r="CB623" s="9"/>
      <c r="CC623" s="9"/>
      <c r="CD623" s="9"/>
      <c r="CE623" s="9"/>
      <c r="CF623" s="9"/>
      <c r="CG623" s="9"/>
      <c r="CH623" s="9"/>
      <c r="CI623" s="9"/>
      <c r="CJ623" s="9"/>
      <c r="CK623" s="9"/>
      <c r="CL623" s="9"/>
      <c r="CM623" s="9"/>
      <c r="CN623" s="9"/>
      <c r="CO623" s="9"/>
      <c r="CP623" s="9"/>
      <c r="CQ623" s="9"/>
      <c r="CR623" s="9"/>
      <c r="CS623" s="9"/>
      <c r="CT623" s="9"/>
      <c r="CU623" s="9"/>
      <c r="CV623" s="9"/>
      <c r="CW623" s="9"/>
      <c r="CX623" s="9"/>
      <c r="CY623" s="9"/>
      <c r="CZ623" s="9"/>
      <c r="DA623" s="9"/>
      <c r="DB623" s="9"/>
      <c r="DC623" s="9"/>
      <c r="DD623" s="9"/>
      <c r="DE623" s="9"/>
      <c r="DF623" s="9"/>
      <c r="DG623" s="9"/>
      <c r="DH623" s="9"/>
      <c r="DI623" s="9"/>
      <c r="DJ623" s="9"/>
      <c r="DK623" s="9"/>
      <c r="DL623" s="9"/>
      <c r="DM623" s="9"/>
      <c r="DN623" s="9"/>
      <c r="DO623" s="9"/>
      <c r="DP623" s="9"/>
      <c r="DQ623" s="9"/>
      <c r="DR623" s="9"/>
      <c r="DS623" s="9"/>
      <c r="DT623" s="9"/>
      <c r="DU623" s="9"/>
      <c r="DV623" s="9"/>
      <c r="DW623" s="9"/>
      <c r="DX623" s="9"/>
      <c r="DY623" s="9"/>
      <c r="DZ623" s="9"/>
      <c r="EA623" s="9"/>
      <c r="EB623" s="9"/>
      <c r="EC623" s="9"/>
      <c r="ED623" s="9"/>
      <c r="EE623" s="9"/>
      <c r="EF623" s="9"/>
      <c r="EG623" s="9"/>
      <c r="EH623" s="9"/>
      <c r="EI623" s="9"/>
      <c r="EJ623" s="9"/>
      <c r="EK623" s="9"/>
      <c r="EL623" s="9"/>
      <c r="EM623" s="9"/>
      <c r="EN623" s="9"/>
      <c r="EO623" s="9"/>
      <c r="EP623" s="9"/>
      <c r="EQ623" s="9"/>
      <c r="ER623" s="9"/>
      <c r="ES623" s="9"/>
      <c r="ET623" s="9"/>
      <c r="EU623" s="9"/>
      <c r="EV623" s="9"/>
      <c r="EW623" s="9"/>
      <c r="EX623" s="9"/>
      <c r="EY623" s="9"/>
      <c r="EZ623" s="9"/>
      <c r="FA623" s="9"/>
      <c r="FB623" s="9"/>
      <c r="FC623" s="9"/>
      <c r="FD623" s="9"/>
      <c r="FE623" s="9"/>
      <c r="FF623" s="9"/>
      <c r="FG623" s="9"/>
      <c r="FH623" s="9"/>
      <c r="FI623" s="9"/>
      <c r="FJ623" s="9"/>
      <c r="FK623" s="9"/>
      <c r="FL623" s="9"/>
      <c r="FM623" s="9"/>
      <c r="FN623" s="9"/>
      <c r="FO623" s="9"/>
      <c r="FP623" s="9"/>
      <c r="FQ623" s="9"/>
      <c r="FR623" s="9"/>
      <c r="FS623" s="9"/>
      <c r="FT623" s="9"/>
      <c r="FU623" s="9"/>
      <c r="FV623" s="9"/>
      <c r="FW623" s="9"/>
      <c r="FX623" s="9"/>
      <c r="FY623" s="9"/>
      <c r="FZ623" s="9"/>
      <c r="GA623" s="9"/>
      <c r="GB623" s="9"/>
      <c r="GC623" s="9"/>
      <c r="GD623" s="9"/>
      <c r="GE623" s="9"/>
    </row>
    <row r="624" spans="22:187"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9"/>
      <c r="BV624" s="9"/>
      <c r="BW624" s="9"/>
      <c r="BX624" s="9"/>
      <c r="BY624" s="9"/>
      <c r="BZ624" s="9"/>
      <c r="CA624" s="9"/>
      <c r="CB624" s="9"/>
      <c r="CC624" s="9"/>
      <c r="CD624" s="9"/>
      <c r="CE624" s="9"/>
      <c r="CF624" s="9"/>
      <c r="CG624" s="9"/>
      <c r="CH624" s="9"/>
      <c r="CI624" s="9"/>
      <c r="CJ624" s="9"/>
      <c r="CK624" s="9"/>
      <c r="CL624" s="9"/>
      <c r="CM624" s="9"/>
      <c r="CN624" s="9"/>
      <c r="CO624" s="9"/>
      <c r="CP624" s="9"/>
      <c r="CQ624" s="9"/>
      <c r="CR624" s="9"/>
      <c r="CS624" s="9"/>
      <c r="CT624" s="9"/>
      <c r="CU624" s="9"/>
      <c r="CV624" s="9"/>
      <c r="CW624" s="9"/>
      <c r="CX624" s="9"/>
      <c r="CY624" s="9"/>
      <c r="CZ624" s="9"/>
      <c r="DA624" s="9"/>
      <c r="DB624" s="9"/>
      <c r="DC624" s="9"/>
      <c r="DD624" s="9"/>
      <c r="DE624" s="9"/>
      <c r="DF624" s="9"/>
      <c r="DG624" s="9"/>
      <c r="DH624" s="9"/>
      <c r="DI624" s="9"/>
      <c r="DJ624" s="9"/>
      <c r="DK624" s="9"/>
      <c r="DL624" s="9"/>
      <c r="DM624" s="9"/>
      <c r="DN624" s="9"/>
      <c r="DO624" s="9"/>
      <c r="DP624" s="9"/>
      <c r="DQ624" s="9"/>
      <c r="DR624" s="9"/>
      <c r="DS624" s="9"/>
      <c r="DT624" s="9"/>
      <c r="DU624" s="9"/>
      <c r="DV624" s="9"/>
      <c r="DW624" s="9"/>
      <c r="DX624" s="9"/>
      <c r="DY624" s="9"/>
      <c r="DZ624" s="9"/>
      <c r="EA624" s="9"/>
      <c r="EB624" s="9"/>
      <c r="EC624" s="9"/>
      <c r="ED624" s="9"/>
      <c r="EE624" s="9"/>
      <c r="EF624" s="9"/>
      <c r="EG624" s="9"/>
      <c r="EH624" s="9"/>
      <c r="EI624" s="9"/>
      <c r="EJ624" s="9"/>
      <c r="EK624" s="9"/>
      <c r="EL624" s="9"/>
      <c r="EM624" s="9"/>
      <c r="EN624" s="9"/>
      <c r="EO624" s="9"/>
      <c r="EP624" s="9"/>
      <c r="EQ624" s="9"/>
      <c r="ER624" s="9"/>
      <c r="ES624" s="9"/>
      <c r="ET624" s="9"/>
      <c r="EU624" s="9"/>
      <c r="EV624" s="9"/>
      <c r="EW624" s="9"/>
      <c r="EX624" s="9"/>
      <c r="EY624" s="9"/>
      <c r="EZ624" s="9"/>
      <c r="FA624" s="9"/>
      <c r="FB624" s="9"/>
      <c r="FC624" s="9"/>
      <c r="FD624" s="9"/>
      <c r="FE624" s="9"/>
      <c r="FF624" s="9"/>
      <c r="FG624" s="9"/>
      <c r="FH624" s="9"/>
      <c r="FI624" s="9"/>
      <c r="FJ624" s="9"/>
      <c r="FK624" s="9"/>
      <c r="FL624" s="9"/>
      <c r="FM624" s="9"/>
      <c r="FN624" s="9"/>
      <c r="FO624" s="9"/>
      <c r="FP624" s="9"/>
      <c r="FQ624" s="9"/>
      <c r="FR624" s="9"/>
      <c r="FS624" s="9"/>
      <c r="FT624" s="9"/>
      <c r="FU624" s="9"/>
      <c r="FV624" s="9"/>
      <c r="FW624" s="9"/>
      <c r="FX624" s="9"/>
      <c r="FY624" s="9"/>
      <c r="FZ624" s="9"/>
      <c r="GA624" s="9"/>
      <c r="GB624" s="9"/>
      <c r="GC624" s="9"/>
      <c r="GD624" s="9"/>
      <c r="GE624" s="9"/>
    </row>
    <row r="625" spans="22:187"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9"/>
      <c r="BV625" s="9"/>
      <c r="BW625" s="9"/>
      <c r="BX625" s="9"/>
      <c r="BY625" s="9"/>
      <c r="BZ625" s="9"/>
      <c r="CA625" s="9"/>
      <c r="CB625" s="9"/>
      <c r="CC625" s="9"/>
      <c r="CD625" s="9"/>
      <c r="CE625" s="9"/>
      <c r="CF625" s="9"/>
      <c r="CG625" s="9"/>
      <c r="CH625" s="9"/>
      <c r="CI625" s="9"/>
      <c r="CJ625" s="9"/>
      <c r="CK625" s="9"/>
      <c r="CL625" s="9"/>
      <c r="CM625" s="9"/>
      <c r="CN625" s="9"/>
      <c r="CO625" s="9"/>
      <c r="CP625" s="9"/>
      <c r="CQ625" s="9"/>
      <c r="CR625" s="9"/>
      <c r="CS625" s="9"/>
      <c r="CT625" s="9"/>
      <c r="CU625" s="9"/>
      <c r="CV625" s="9"/>
      <c r="CW625" s="9"/>
      <c r="CX625" s="9"/>
      <c r="CY625" s="9"/>
      <c r="CZ625" s="9"/>
      <c r="DA625" s="9"/>
      <c r="DB625" s="9"/>
      <c r="DC625" s="9"/>
      <c r="DD625" s="9"/>
      <c r="DE625" s="9"/>
      <c r="DF625" s="9"/>
      <c r="DG625" s="9"/>
      <c r="DH625" s="9"/>
      <c r="DI625" s="9"/>
      <c r="DJ625" s="9"/>
      <c r="DK625" s="9"/>
      <c r="DL625" s="9"/>
      <c r="DM625" s="9"/>
      <c r="DN625" s="9"/>
      <c r="DO625" s="9"/>
      <c r="DP625" s="9"/>
      <c r="DQ625" s="9"/>
      <c r="DR625" s="9"/>
      <c r="DS625" s="9"/>
      <c r="DT625" s="9"/>
      <c r="DU625" s="9"/>
      <c r="DV625" s="9"/>
      <c r="DW625" s="9"/>
      <c r="DX625" s="9"/>
      <c r="DY625" s="9"/>
      <c r="DZ625" s="9"/>
      <c r="EA625" s="9"/>
      <c r="EB625" s="9"/>
      <c r="EC625" s="9"/>
      <c r="ED625" s="9"/>
      <c r="EE625" s="9"/>
      <c r="EF625" s="9"/>
      <c r="EG625" s="9"/>
      <c r="EH625" s="9"/>
      <c r="EI625" s="9"/>
      <c r="EJ625" s="9"/>
      <c r="EK625" s="9"/>
      <c r="EL625" s="9"/>
      <c r="EM625" s="9"/>
      <c r="EN625" s="9"/>
      <c r="EO625" s="9"/>
      <c r="EP625" s="9"/>
      <c r="EQ625" s="9"/>
      <c r="ER625" s="9"/>
      <c r="ES625" s="9"/>
      <c r="ET625" s="9"/>
      <c r="EU625" s="9"/>
      <c r="EV625" s="9"/>
      <c r="EW625" s="9"/>
      <c r="EX625" s="9"/>
      <c r="EY625" s="9"/>
      <c r="EZ625" s="9"/>
      <c r="FA625" s="9"/>
      <c r="FB625" s="9"/>
      <c r="FC625" s="9"/>
      <c r="FD625" s="9"/>
      <c r="FE625" s="9"/>
      <c r="FF625" s="9"/>
      <c r="FG625" s="9"/>
      <c r="FH625" s="9"/>
      <c r="FI625" s="9"/>
      <c r="FJ625" s="9"/>
      <c r="FK625" s="9"/>
      <c r="FL625" s="9"/>
      <c r="FM625" s="9"/>
      <c r="FN625" s="9"/>
      <c r="FO625" s="9"/>
      <c r="FP625" s="9"/>
      <c r="FQ625" s="9"/>
      <c r="FR625" s="9"/>
      <c r="FS625" s="9"/>
      <c r="FT625" s="9"/>
      <c r="FU625" s="9"/>
      <c r="FV625" s="9"/>
      <c r="FW625" s="9"/>
      <c r="FX625" s="9"/>
      <c r="FY625" s="9"/>
      <c r="FZ625" s="9"/>
      <c r="GA625" s="9"/>
      <c r="GB625" s="9"/>
      <c r="GC625" s="9"/>
      <c r="GD625" s="9"/>
      <c r="GE625" s="9"/>
    </row>
    <row r="626" spans="22:187"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9"/>
      <c r="BV626" s="9"/>
      <c r="BW626" s="9"/>
      <c r="BX626" s="9"/>
      <c r="BY626" s="9"/>
      <c r="BZ626" s="9"/>
      <c r="CA626" s="9"/>
      <c r="CB626" s="9"/>
      <c r="CC626" s="9"/>
      <c r="CD626" s="9"/>
      <c r="CE626" s="9"/>
      <c r="CF626" s="9"/>
      <c r="CG626" s="9"/>
      <c r="CH626" s="9"/>
      <c r="CI626" s="9"/>
      <c r="CJ626" s="9"/>
      <c r="CK626" s="9"/>
      <c r="CL626" s="9"/>
      <c r="CM626" s="9"/>
      <c r="CN626" s="9"/>
      <c r="CO626" s="9"/>
      <c r="CP626" s="9"/>
      <c r="CQ626" s="9"/>
      <c r="CR626" s="9"/>
      <c r="CS626" s="9"/>
      <c r="CT626" s="9"/>
      <c r="CU626" s="9"/>
      <c r="CV626" s="9"/>
      <c r="CW626" s="9"/>
      <c r="CX626" s="9"/>
      <c r="CY626" s="9"/>
      <c r="CZ626" s="9"/>
      <c r="DA626" s="9"/>
      <c r="DB626" s="9"/>
      <c r="DC626" s="9"/>
      <c r="DD626" s="9"/>
      <c r="DE626" s="9"/>
      <c r="DF626" s="9"/>
      <c r="DG626" s="9"/>
      <c r="DH626" s="9"/>
      <c r="DI626" s="9"/>
      <c r="DJ626" s="9"/>
      <c r="DK626" s="9"/>
      <c r="DL626" s="9"/>
      <c r="DM626" s="9"/>
      <c r="DN626" s="9"/>
      <c r="DO626" s="9"/>
      <c r="DP626" s="9"/>
      <c r="DQ626" s="9"/>
      <c r="DR626" s="9"/>
      <c r="DS626" s="9"/>
      <c r="DT626" s="9"/>
      <c r="DU626" s="9"/>
      <c r="DV626" s="9"/>
      <c r="DW626" s="9"/>
      <c r="DX626" s="9"/>
      <c r="DY626" s="9"/>
      <c r="DZ626" s="9"/>
      <c r="EA626" s="9"/>
      <c r="EB626" s="9"/>
      <c r="EC626" s="9"/>
      <c r="ED626" s="9"/>
      <c r="EE626" s="9"/>
      <c r="EF626" s="9"/>
      <c r="EG626" s="9"/>
      <c r="EH626" s="9"/>
      <c r="EI626" s="9"/>
      <c r="EJ626" s="9"/>
      <c r="EK626" s="9"/>
      <c r="EL626" s="9"/>
      <c r="EM626" s="9"/>
      <c r="EN626" s="9"/>
      <c r="EO626" s="9"/>
      <c r="EP626" s="9"/>
      <c r="EQ626" s="9"/>
      <c r="ER626" s="9"/>
      <c r="ES626" s="9"/>
      <c r="ET626" s="9"/>
      <c r="EU626" s="9"/>
      <c r="EV626" s="9"/>
      <c r="EW626" s="9"/>
      <c r="EX626" s="9"/>
      <c r="EY626" s="9"/>
      <c r="EZ626" s="9"/>
      <c r="FA626" s="9"/>
      <c r="FB626" s="9"/>
      <c r="FC626" s="9"/>
      <c r="FD626" s="9"/>
      <c r="FE626" s="9"/>
      <c r="FF626" s="9"/>
      <c r="FG626" s="9"/>
      <c r="FH626" s="9"/>
      <c r="FI626" s="9"/>
      <c r="FJ626" s="9"/>
      <c r="FK626" s="9"/>
      <c r="FL626" s="9"/>
      <c r="FM626" s="9"/>
      <c r="FN626" s="9"/>
      <c r="FO626" s="9"/>
      <c r="FP626" s="9"/>
      <c r="FQ626" s="9"/>
      <c r="FR626" s="9"/>
      <c r="FS626" s="9"/>
      <c r="FT626" s="9"/>
      <c r="FU626" s="9"/>
      <c r="FV626" s="9"/>
      <c r="FW626" s="9"/>
      <c r="FX626" s="9"/>
      <c r="FY626" s="9"/>
      <c r="FZ626" s="9"/>
      <c r="GA626" s="9"/>
      <c r="GB626" s="9"/>
      <c r="GC626" s="9"/>
      <c r="GD626" s="9"/>
      <c r="GE626" s="9"/>
    </row>
    <row r="627" spans="22:187"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  <c r="BU627" s="9"/>
      <c r="BV627" s="9"/>
      <c r="BW627" s="9"/>
      <c r="BX627" s="9"/>
      <c r="BY627" s="9"/>
      <c r="BZ627" s="9"/>
      <c r="CA627" s="9"/>
      <c r="CB627" s="9"/>
      <c r="CC627" s="9"/>
      <c r="CD627" s="9"/>
      <c r="CE627" s="9"/>
      <c r="CF627" s="9"/>
      <c r="CG627" s="9"/>
      <c r="CH627" s="9"/>
      <c r="CI627" s="9"/>
      <c r="CJ627" s="9"/>
      <c r="CK627" s="9"/>
      <c r="CL627" s="9"/>
      <c r="CM627" s="9"/>
      <c r="CN627" s="9"/>
      <c r="CO627" s="9"/>
      <c r="CP627" s="9"/>
      <c r="CQ627" s="9"/>
      <c r="CR627" s="9"/>
      <c r="CS627" s="9"/>
      <c r="CT627" s="9"/>
      <c r="CU627" s="9"/>
      <c r="CV627" s="9"/>
      <c r="CW627" s="9"/>
      <c r="CX627" s="9"/>
      <c r="CY627" s="9"/>
      <c r="CZ627" s="9"/>
      <c r="DA627" s="9"/>
      <c r="DB627" s="9"/>
      <c r="DC627" s="9"/>
      <c r="DD627" s="9"/>
      <c r="DE627" s="9"/>
      <c r="DF627" s="9"/>
      <c r="DG627" s="9"/>
      <c r="DH627" s="9"/>
      <c r="DI627" s="9"/>
      <c r="DJ627" s="9"/>
      <c r="DK627" s="9"/>
      <c r="DL627" s="9"/>
      <c r="DM627" s="9"/>
      <c r="DN627" s="9"/>
      <c r="DO627" s="9"/>
      <c r="DP627" s="9"/>
      <c r="DQ627" s="9"/>
      <c r="DR627" s="9"/>
      <c r="DS627" s="9"/>
      <c r="DT627" s="9"/>
      <c r="DU627" s="9"/>
      <c r="DV627" s="9"/>
      <c r="DW627" s="9"/>
      <c r="DX627" s="9"/>
      <c r="DY627" s="9"/>
      <c r="DZ627" s="9"/>
      <c r="EA627" s="9"/>
      <c r="EB627" s="9"/>
      <c r="EC627" s="9"/>
      <c r="ED627" s="9"/>
      <c r="EE627" s="9"/>
      <c r="EF627" s="9"/>
      <c r="EG627" s="9"/>
      <c r="EH627" s="9"/>
      <c r="EI627" s="9"/>
      <c r="EJ627" s="9"/>
      <c r="EK627" s="9"/>
      <c r="EL627" s="9"/>
      <c r="EM627" s="9"/>
      <c r="EN627" s="9"/>
      <c r="EO627" s="9"/>
      <c r="EP627" s="9"/>
      <c r="EQ627" s="9"/>
      <c r="ER627" s="9"/>
      <c r="ES627" s="9"/>
      <c r="ET627" s="9"/>
      <c r="EU627" s="9"/>
      <c r="EV627" s="9"/>
      <c r="EW627" s="9"/>
      <c r="EX627" s="9"/>
      <c r="EY627" s="9"/>
      <c r="EZ627" s="9"/>
      <c r="FA627" s="9"/>
      <c r="FB627" s="9"/>
      <c r="FC627" s="9"/>
      <c r="FD627" s="9"/>
      <c r="FE627" s="9"/>
      <c r="FF627" s="9"/>
      <c r="FG627" s="9"/>
      <c r="FH627" s="9"/>
      <c r="FI627" s="9"/>
      <c r="FJ627" s="9"/>
      <c r="FK627" s="9"/>
      <c r="FL627" s="9"/>
      <c r="FM627" s="9"/>
      <c r="FN627" s="9"/>
      <c r="FO627" s="9"/>
      <c r="FP627" s="9"/>
      <c r="FQ627" s="9"/>
      <c r="FR627" s="9"/>
      <c r="FS627" s="9"/>
      <c r="FT627" s="9"/>
      <c r="FU627" s="9"/>
      <c r="FV627" s="9"/>
      <c r="FW627" s="9"/>
      <c r="FX627" s="9"/>
      <c r="FY627" s="9"/>
      <c r="FZ627" s="9"/>
      <c r="GA627" s="9"/>
      <c r="GB627" s="9"/>
      <c r="GC627" s="9"/>
      <c r="GD627" s="9"/>
      <c r="GE627" s="9"/>
    </row>
    <row r="628" spans="22:187"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  <c r="BU628" s="9"/>
      <c r="BV628" s="9"/>
      <c r="BW628" s="9"/>
      <c r="BX628" s="9"/>
      <c r="BY628" s="9"/>
      <c r="BZ628" s="9"/>
      <c r="CA628" s="9"/>
      <c r="CB628" s="9"/>
      <c r="CC628" s="9"/>
      <c r="CD628" s="9"/>
      <c r="CE628" s="9"/>
      <c r="CF628" s="9"/>
      <c r="CG628" s="9"/>
      <c r="CH628" s="9"/>
      <c r="CI628" s="9"/>
      <c r="CJ628" s="9"/>
      <c r="CK628" s="9"/>
      <c r="CL628" s="9"/>
      <c r="CM628" s="9"/>
      <c r="CN628" s="9"/>
      <c r="CO628" s="9"/>
      <c r="CP628" s="9"/>
      <c r="CQ628" s="9"/>
      <c r="CR628" s="9"/>
      <c r="CS628" s="9"/>
      <c r="CT628" s="9"/>
      <c r="CU628" s="9"/>
      <c r="CV628" s="9"/>
      <c r="CW628" s="9"/>
      <c r="CX628" s="9"/>
      <c r="CY628" s="9"/>
      <c r="CZ628" s="9"/>
      <c r="DA628" s="9"/>
      <c r="DB628" s="9"/>
      <c r="DC628" s="9"/>
      <c r="DD628" s="9"/>
      <c r="DE628" s="9"/>
      <c r="DF628" s="9"/>
      <c r="DG628" s="9"/>
      <c r="DH628" s="9"/>
      <c r="DI628" s="9"/>
      <c r="DJ628" s="9"/>
      <c r="DK628" s="9"/>
      <c r="DL628" s="9"/>
      <c r="DM628" s="9"/>
      <c r="DN628" s="9"/>
      <c r="DO628" s="9"/>
      <c r="DP628" s="9"/>
      <c r="DQ628" s="9"/>
      <c r="DR628" s="9"/>
      <c r="DS628" s="9"/>
      <c r="DT628" s="9"/>
      <c r="DU628" s="9"/>
      <c r="DV628" s="9"/>
      <c r="DW628" s="9"/>
      <c r="DX628" s="9"/>
      <c r="DY628" s="9"/>
      <c r="DZ628" s="9"/>
      <c r="EA628" s="9"/>
      <c r="EB628" s="9"/>
      <c r="EC628" s="9"/>
      <c r="ED628" s="9"/>
      <c r="EE628" s="9"/>
      <c r="EF628" s="9"/>
      <c r="EG628" s="9"/>
      <c r="EH628" s="9"/>
      <c r="EI628" s="9"/>
      <c r="EJ628" s="9"/>
      <c r="EK628" s="9"/>
      <c r="EL628" s="9"/>
      <c r="EM628" s="9"/>
      <c r="EN628" s="9"/>
      <c r="EO628" s="9"/>
      <c r="EP628" s="9"/>
      <c r="EQ628" s="9"/>
      <c r="ER628" s="9"/>
      <c r="ES628" s="9"/>
      <c r="ET628" s="9"/>
      <c r="EU628" s="9"/>
      <c r="EV628" s="9"/>
      <c r="EW628" s="9"/>
      <c r="EX628" s="9"/>
      <c r="EY628" s="9"/>
      <c r="EZ628" s="9"/>
      <c r="FA628" s="9"/>
      <c r="FB628" s="9"/>
      <c r="FC628" s="9"/>
      <c r="FD628" s="9"/>
      <c r="FE628" s="9"/>
      <c r="FF628" s="9"/>
      <c r="FG628" s="9"/>
      <c r="FH628" s="9"/>
      <c r="FI628" s="9"/>
      <c r="FJ628" s="9"/>
      <c r="FK628" s="9"/>
      <c r="FL628" s="9"/>
      <c r="FM628" s="9"/>
      <c r="FN628" s="9"/>
      <c r="FO628" s="9"/>
      <c r="FP628" s="9"/>
      <c r="FQ628" s="9"/>
      <c r="FR628" s="9"/>
      <c r="FS628" s="9"/>
      <c r="FT628" s="9"/>
      <c r="FU628" s="9"/>
      <c r="FV628" s="9"/>
      <c r="FW628" s="9"/>
      <c r="FX628" s="9"/>
      <c r="FY628" s="9"/>
      <c r="FZ628" s="9"/>
      <c r="GA628" s="9"/>
      <c r="GB628" s="9"/>
      <c r="GC628" s="9"/>
      <c r="GD628" s="9"/>
      <c r="GE628" s="9"/>
    </row>
    <row r="629" spans="22:187"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9"/>
      <c r="BV629" s="9"/>
      <c r="BW629" s="9"/>
      <c r="BX629" s="9"/>
      <c r="BY629" s="9"/>
      <c r="BZ629" s="9"/>
      <c r="CA629" s="9"/>
      <c r="CB629" s="9"/>
      <c r="CC629" s="9"/>
      <c r="CD629" s="9"/>
      <c r="CE629" s="9"/>
      <c r="CF629" s="9"/>
      <c r="CG629" s="9"/>
      <c r="CH629" s="9"/>
      <c r="CI629" s="9"/>
      <c r="CJ629" s="9"/>
      <c r="CK629" s="9"/>
      <c r="CL629" s="9"/>
      <c r="CM629" s="9"/>
      <c r="CN629" s="9"/>
      <c r="CO629" s="9"/>
      <c r="CP629" s="9"/>
      <c r="CQ629" s="9"/>
      <c r="CR629" s="9"/>
      <c r="CS629" s="9"/>
      <c r="CT629" s="9"/>
      <c r="CU629" s="9"/>
      <c r="CV629" s="9"/>
      <c r="CW629" s="9"/>
      <c r="CX629" s="9"/>
      <c r="CY629" s="9"/>
      <c r="CZ629" s="9"/>
      <c r="DA629" s="9"/>
      <c r="DB629" s="9"/>
      <c r="DC629" s="9"/>
      <c r="DD629" s="9"/>
      <c r="DE629" s="9"/>
      <c r="DF629" s="9"/>
      <c r="DG629" s="9"/>
      <c r="DH629" s="9"/>
      <c r="DI629" s="9"/>
      <c r="DJ629" s="9"/>
      <c r="DK629" s="9"/>
      <c r="DL629" s="9"/>
      <c r="DM629" s="9"/>
      <c r="DN629" s="9"/>
      <c r="DO629" s="9"/>
      <c r="DP629" s="9"/>
      <c r="DQ629" s="9"/>
      <c r="DR629" s="9"/>
      <c r="DS629" s="9"/>
      <c r="DT629" s="9"/>
      <c r="DU629" s="9"/>
      <c r="DV629" s="9"/>
      <c r="DW629" s="9"/>
      <c r="DX629" s="9"/>
      <c r="DY629" s="9"/>
      <c r="DZ629" s="9"/>
      <c r="EA629" s="9"/>
      <c r="EB629" s="9"/>
      <c r="EC629" s="9"/>
      <c r="ED629" s="9"/>
      <c r="EE629" s="9"/>
      <c r="EF629" s="9"/>
      <c r="EG629" s="9"/>
      <c r="EH629" s="9"/>
      <c r="EI629" s="9"/>
      <c r="EJ629" s="9"/>
      <c r="EK629" s="9"/>
      <c r="EL629" s="9"/>
      <c r="EM629" s="9"/>
      <c r="EN629" s="9"/>
      <c r="EO629" s="9"/>
      <c r="EP629" s="9"/>
      <c r="EQ629" s="9"/>
      <c r="ER629" s="9"/>
      <c r="ES629" s="9"/>
      <c r="ET629" s="9"/>
      <c r="EU629" s="9"/>
      <c r="EV629" s="9"/>
      <c r="EW629" s="9"/>
      <c r="EX629" s="9"/>
      <c r="EY629" s="9"/>
      <c r="EZ629" s="9"/>
      <c r="FA629" s="9"/>
      <c r="FB629" s="9"/>
      <c r="FC629" s="9"/>
      <c r="FD629" s="9"/>
      <c r="FE629" s="9"/>
      <c r="FF629" s="9"/>
      <c r="FG629" s="9"/>
      <c r="FH629" s="9"/>
      <c r="FI629" s="9"/>
      <c r="FJ629" s="9"/>
      <c r="FK629" s="9"/>
      <c r="FL629" s="9"/>
      <c r="FM629" s="9"/>
      <c r="FN629" s="9"/>
      <c r="FO629" s="9"/>
      <c r="FP629" s="9"/>
      <c r="FQ629" s="9"/>
      <c r="FR629" s="9"/>
      <c r="FS629" s="9"/>
      <c r="FT629" s="9"/>
      <c r="FU629" s="9"/>
      <c r="FV629" s="9"/>
      <c r="FW629" s="9"/>
      <c r="FX629" s="9"/>
      <c r="FY629" s="9"/>
      <c r="FZ629" s="9"/>
      <c r="GA629" s="9"/>
      <c r="GB629" s="9"/>
      <c r="GC629" s="9"/>
      <c r="GD629" s="9"/>
      <c r="GE629" s="9"/>
    </row>
    <row r="630" spans="22:187"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  <c r="BU630" s="9"/>
      <c r="BV630" s="9"/>
      <c r="BW630" s="9"/>
      <c r="BX630" s="9"/>
      <c r="BY630" s="9"/>
      <c r="BZ630" s="9"/>
      <c r="CA630" s="9"/>
      <c r="CB630" s="9"/>
      <c r="CC630" s="9"/>
      <c r="CD630" s="9"/>
      <c r="CE630" s="9"/>
      <c r="CF630" s="9"/>
      <c r="CG630" s="9"/>
      <c r="CH630" s="9"/>
      <c r="CI630" s="9"/>
      <c r="CJ630" s="9"/>
      <c r="CK630" s="9"/>
      <c r="CL630" s="9"/>
      <c r="CM630" s="9"/>
      <c r="CN630" s="9"/>
      <c r="CO630" s="9"/>
      <c r="CP630" s="9"/>
      <c r="CQ630" s="9"/>
      <c r="CR630" s="9"/>
      <c r="CS630" s="9"/>
      <c r="CT630" s="9"/>
      <c r="CU630" s="9"/>
      <c r="CV630" s="9"/>
      <c r="CW630" s="9"/>
      <c r="CX630" s="9"/>
      <c r="CY630" s="9"/>
      <c r="CZ630" s="9"/>
      <c r="DA630" s="9"/>
      <c r="DB630" s="9"/>
      <c r="DC630" s="9"/>
      <c r="DD630" s="9"/>
      <c r="DE630" s="9"/>
      <c r="DF630" s="9"/>
      <c r="DG630" s="9"/>
      <c r="DH630" s="9"/>
      <c r="DI630" s="9"/>
      <c r="DJ630" s="9"/>
      <c r="DK630" s="9"/>
      <c r="DL630" s="9"/>
      <c r="DM630" s="9"/>
      <c r="DN630" s="9"/>
      <c r="DO630" s="9"/>
      <c r="DP630" s="9"/>
      <c r="DQ630" s="9"/>
      <c r="DR630" s="9"/>
      <c r="DS630" s="9"/>
      <c r="DT630" s="9"/>
      <c r="DU630" s="9"/>
      <c r="DV630" s="9"/>
      <c r="DW630" s="9"/>
      <c r="DX630" s="9"/>
      <c r="DY630" s="9"/>
      <c r="DZ630" s="9"/>
      <c r="EA630" s="9"/>
      <c r="EB630" s="9"/>
      <c r="EC630" s="9"/>
      <c r="ED630" s="9"/>
      <c r="EE630" s="9"/>
      <c r="EF630" s="9"/>
      <c r="EG630" s="9"/>
      <c r="EH630" s="9"/>
      <c r="EI630" s="9"/>
      <c r="EJ630" s="9"/>
      <c r="EK630" s="9"/>
      <c r="EL630" s="9"/>
      <c r="EM630" s="9"/>
      <c r="EN630" s="9"/>
      <c r="EO630" s="9"/>
      <c r="EP630" s="9"/>
      <c r="EQ630" s="9"/>
      <c r="ER630" s="9"/>
      <c r="ES630" s="9"/>
      <c r="ET630" s="9"/>
      <c r="EU630" s="9"/>
      <c r="EV630" s="9"/>
      <c r="EW630" s="9"/>
      <c r="EX630" s="9"/>
      <c r="EY630" s="9"/>
      <c r="EZ630" s="9"/>
      <c r="FA630" s="9"/>
      <c r="FB630" s="9"/>
      <c r="FC630" s="9"/>
      <c r="FD630" s="9"/>
      <c r="FE630" s="9"/>
      <c r="FF630" s="9"/>
      <c r="FG630" s="9"/>
      <c r="FH630" s="9"/>
      <c r="FI630" s="9"/>
      <c r="FJ630" s="9"/>
      <c r="FK630" s="9"/>
      <c r="FL630" s="9"/>
      <c r="FM630" s="9"/>
      <c r="FN630" s="9"/>
      <c r="FO630" s="9"/>
      <c r="FP630" s="9"/>
      <c r="FQ630" s="9"/>
      <c r="FR630" s="9"/>
      <c r="FS630" s="9"/>
      <c r="FT630" s="9"/>
      <c r="FU630" s="9"/>
      <c r="FV630" s="9"/>
      <c r="FW630" s="9"/>
      <c r="FX630" s="9"/>
      <c r="FY630" s="9"/>
      <c r="FZ630" s="9"/>
      <c r="GA630" s="9"/>
      <c r="GB630" s="9"/>
      <c r="GC630" s="9"/>
      <c r="GD630" s="9"/>
      <c r="GE630" s="9"/>
    </row>
    <row r="631" spans="22:187"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  <c r="BU631" s="9"/>
      <c r="BV631" s="9"/>
      <c r="BW631" s="9"/>
      <c r="BX631" s="9"/>
      <c r="BY631" s="9"/>
      <c r="BZ631" s="9"/>
      <c r="CA631" s="9"/>
      <c r="CB631" s="9"/>
      <c r="CC631" s="9"/>
      <c r="CD631" s="9"/>
      <c r="CE631" s="9"/>
      <c r="CF631" s="9"/>
      <c r="CG631" s="9"/>
      <c r="CH631" s="9"/>
      <c r="CI631" s="9"/>
      <c r="CJ631" s="9"/>
      <c r="CK631" s="9"/>
      <c r="CL631" s="9"/>
      <c r="CM631" s="9"/>
      <c r="CN631" s="9"/>
      <c r="CO631" s="9"/>
      <c r="CP631" s="9"/>
      <c r="CQ631" s="9"/>
      <c r="CR631" s="9"/>
      <c r="CS631" s="9"/>
      <c r="CT631" s="9"/>
      <c r="CU631" s="9"/>
      <c r="CV631" s="9"/>
      <c r="CW631" s="9"/>
      <c r="CX631" s="9"/>
      <c r="CY631" s="9"/>
      <c r="CZ631" s="9"/>
      <c r="DA631" s="9"/>
      <c r="DB631" s="9"/>
      <c r="DC631" s="9"/>
      <c r="DD631" s="9"/>
      <c r="DE631" s="9"/>
      <c r="DF631" s="9"/>
      <c r="DG631" s="9"/>
      <c r="DH631" s="9"/>
      <c r="DI631" s="9"/>
      <c r="DJ631" s="9"/>
      <c r="DK631" s="9"/>
      <c r="DL631" s="9"/>
      <c r="DM631" s="9"/>
      <c r="DN631" s="9"/>
      <c r="DO631" s="9"/>
      <c r="DP631" s="9"/>
      <c r="DQ631" s="9"/>
      <c r="DR631" s="9"/>
      <c r="DS631" s="9"/>
      <c r="DT631" s="9"/>
      <c r="DU631" s="9"/>
      <c r="DV631" s="9"/>
      <c r="DW631" s="9"/>
      <c r="DX631" s="9"/>
      <c r="DY631" s="9"/>
      <c r="DZ631" s="9"/>
      <c r="EA631" s="9"/>
      <c r="EB631" s="9"/>
      <c r="EC631" s="9"/>
      <c r="ED631" s="9"/>
      <c r="EE631" s="9"/>
      <c r="EF631" s="9"/>
      <c r="EG631" s="9"/>
      <c r="EH631" s="9"/>
      <c r="EI631" s="9"/>
      <c r="EJ631" s="9"/>
      <c r="EK631" s="9"/>
      <c r="EL631" s="9"/>
      <c r="EM631" s="9"/>
      <c r="EN631" s="9"/>
      <c r="EO631" s="9"/>
      <c r="EP631" s="9"/>
      <c r="EQ631" s="9"/>
      <c r="ER631" s="9"/>
      <c r="ES631" s="9"/>
      <c r="ET631" s="9"/>
      <c r="EU631" s="9"/>
      <c r="EV631" s="9"/>
      <c r="EW631" s="9"/>
      <c r="EX631" s="9"/>
      <c r="EY631" s="9"/>
      <c r="EZ631" s="9"/>
      <c r="FA631" s="9"/>
      <c r="FB631" s="9"/>
      <c r="FC631" s="9"/>
      <c r="FD631" s="9"/>
      <c r="FE631" s="9"/>
      <c r="FF631" s="9"/>
      <c r="FG631" s="9"/>
      <c r="FH631" s="9"/>
      <c r="FI631" s="9"/>
      <c r="FJ631" s="9"/>
      <c r="FK631" s="9"/>
      <c r="FL631" s="9"/>
      <c r="FM631" s="9"/>
      <c r="FN631" s="9"/>
      <c r="FO631" s="9"/>
      <c r="FP631" s="9"/>
      <c r="FQ631" s="9"/>
      <c r="FR631" s="9"/>
      <c r="FS631" s="9"/>
      <c r="FT631" s="9"/>
      <c r="FU631" s="9"/>
      <c r="FV631" s="9"/>
      <c r="FW631" s="9"/>
      <c r="FX631" s="9"/>
      <c r="FY631" s="9"/>
      <c r="FZ631" s="9"/>
      <c r="GA631" s="9"/>
      <c r="GB631" s="9"/>
      <c r="GC631" s="9"/>
      <c r="GD631" s="9"/>
      <c r="GE631" s="9"/>
    </row>
    <row r="632" spans="22:187"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  <c r="BU632" s="9"/>
      <c r="BV632" s="9"/>
      <c r="BW632" s="9"/>
      <c r="BX632" s="9"/>
      <c r="BY632" s="9"/>
      <c r="BZ632" s="9"/>
      <c r="CA632" s="9"/>
      <c r="CB632" s="9"/>
      <c r="CC632" s="9"/>
      <c r="CD632" s="9"/>
      <c r="CE632" s="9"/>
      <c r="CF632" s="9"/>
      <c r="CG632" s="9"/>
      <c r="CH632" s="9"/>
      <c r="CI632" s="9"/>
      <c r="CJ632" s="9"/>
      <c r="CK632" s="9"/>
      <c r="CL632" s="9"/>
      <c r="CM632" s="9"/>
      <c r="CN632" s="9"/>
      <c r="CO632" s="9"/>
      <c r="CP632" s="9"/>
      <c r="CQ632" s="9"/>
      <c r="CR632" s="9"/>
      <c r="CS632" s="9"/>
      <c r="CT632" s="9"/>
      <c r="CU632" s="9"/>
      <c r="CV632" s="9"/>
      <c r="CW632" s="9"/>
      <c r="CX632" s="9"/>
      <c r="CY632" s="9"/>
      <c r="CZ632" s="9"/>
      <c r="DA632" s="9"/>
      <c r="DB632" s="9"/>
      <c r="DC632" s="9"/>
      <c r="DD632" s="9"/>
      <c r="DE632" s="9"/>
      <c r="DF632" s="9"/>
      <c r="DG632" s="9"/>
      <c r="DH632" s="9"/>
      <c r="DI632" s="9"/>
      <c r="DJ632" s="9"/>
      <c r="DK632" s="9"/>
      <c r="DL632" s="9"/>
      <c r="DM632" s="9"/>
      <c r="DN632" s="9"/>
      <c r="DO632" s="9"/>
      <c r="DP632" s="9"/>
      <c r="DQ632" s="9"/>
      <c r="DR632" s="9"/>
      <c r="DS632" s="9"/>
      <c r="DT632" s="9"/>
      <c r="DU632" s="9"/>
      <c r="DV632" s="9"/>
      <c r="DW632" s="9"/>
      <c r="DX632" s="9"/>
      <c r="DY632" s="9"/>
      <c r="DZ632" s="9"/>
      <c r="EA632" s="9"/>
      <c r="EB632" s="9"/>
      <c r="EC632" s="9"/>
      <c r="ED632" s="9"/>
      <c r="EE632" s="9"/>
      <c r="EF632" s="9"/>
      <c r="EG632" s="9"/>
      <c r="EH632" s="9"/>
      <c r="EI632" s="9"/>
      <c r="EJ632" s="9"/>
      <c r="EK632" s="9"/>
      <c r="EL632" s="9"/>
      <c r="EM632" s="9"/>
      <c r="EN632" s="9"/>
      <c r="EO632" s="9"/>
      <c r="EP632" s="9"/>
      <c r="EQ632" s="9"/>
      <c r="ER632" s="9"/>
      <c r="ES632" s="9"/>
      <c r="ET632" s="9"/>
      <c r="EU632" s="9"/>
      <c r="EV632" s="9"/>
      <c r="EW632" s="9"/>
      <c r="EX632" s="9"/>
      <c r="EY632" s="9"/>
      <c r="EZ632" s="9"/>
      <c r="FA632" s="9"/>
      <c r="FB632" s="9"/>
      <c r="FC632" s="9"/>
      <c r="FD632" s="9"/>
      <c r="FE632" s="9"/>
      <c r="FF632" s="9"/>
      <c r="FG632" s="9"/>
      <c r="FH632" s="9"/>
      <c r="FI632" s="9"/>
      <c r="FJ632" s="9"/>
      <c r="FK632" s="9"/>
      <c r="FL632" s="9"/>
      <c r="FM632" s="9"/>
      <c r="FN632" s="9"/>
      <c r="FO632" s="9"/>
      <c r="FP632" s="9"/>
      <c r="FQ632" s="9"/>
      <c r="FR632" s="9"/>
      <c r="FS632" s="9"/>
      <c r="FT632" s="9"/>
      <c r="FU632" s="9"/>
      <c r="FV632" s="9"/>
      <c r="FW632" s="9"/>
      <c r="FX632" s="9"/>
      <c r="FY632" s="9"/>
      <c r="FZ632" s="9"/>
      <c r="GA632" s="9"/>
      <c r="GB632" s="9"/>
      <c r="GC632" s="9"/>
      <c r="GD632" s="9"/>
      <c r="GE632" s="9"/>
    </row>
    <row r="633" spans="22:187"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  <c r="BU633" s="9"/>
      <c r="BV633" s="9"/>
      <c r="BW633" s="9"/>
      <c r="BX633" s="9"/>
      <c r="BY633" s="9"/>
      <c r="BZ633" s="9"/>
      <c r="CA633" s="9"/>
      <c r="CB633" s="9"/>
      <c r="CC633" s="9"/>
      <c r="CD633" s="9"/>
      <c r="CE633" s="9"/>
      <c r="CF633" s="9"/>
      <c r="CG633" s="9"/>
      <c r="CH633" s="9"/>
      <c r="CI633" s="9"/>
      <c r="CJ633" s="9"/>
      <c r="CK633" s="9"/>
      <c r="CL633" s="9"/>
      <c r="CM633" s="9"/>
      <c r="CN633" s="9"/>
      <c r="CO633" s="9"/>
      <c r="CP633" s="9"/>
      <c r="CQ633" s="9"/>
      <c r="CR633" s="9"/>
      <c r="CS633" s="9"/>
      <c r="CT633" s="9"/>
      <c r="CU633" s="9"/>
      <c r="CV633" s="9"/>
      <c r="CW633" s="9"/>
      <c r="CX633" s="9"/>
      <c r="CY633" s="9"/>
      <c r="CZ633" s="9"/>
      <c r="DA633" s="9"/>
      <c r="DB633" s="9"/>
      <c r="DC633" s="9"/>
      <c r="DD633" s="9"/>
      <c r="DE633" s="9"/>
      <c r="DF633" s="9"/>
      <c r="DG633" s="9"/>
      <c r="DH633" s="9"/>
      <c r="DI633" s="9"/>
      <c r="DJ633" s="9"/>
      <c r="DK633" s="9"/>
      <c r="DL633" s="9"/>
      <c r="DM633" s="9"/>
      <c r="DN633" s="9"/>
      <c r="DO633" s="9"/>
      <c r="DP633" s="9"/>
      <c r="DQ633" s="9"/>
      <c r="DR633" s="9"/>
      <c r="DS633" s="9"/>
      <c r="DT633" s="9"/>
      <c r="DU633" s="9"/>
      <c r="DV633" s="9"/>
      <c r="DW633" s="9"/>
      <c r="DX633" s="9"/>
      <c r="DY633" s="9"/>
      <c r="DZ633" s="9"/>
      <c r="EA633" s="9"/>
      <c r="EB633" s="9"/>
      <c r="EC633" s="9"/>
      <c r="ED633" s="9"/>
      <c r="EE633" s="9"/>
      <c r="EF633" s="9"/>
      <c r="EG633" s="9"/>
      <c r="EH633" s="9"/>
      <c r="EI633" s="9"/>
      <c r="EJ633" s="9"/>
      <c r="EK633" s="9"/>
      <c r="EL633" s="9"/>
      <c r="EM633" s="9"/>
      <c r="EN633" s="9"/>
      <c r="EO633" s="9"/>
      <c r="EP633" s="9"/>
      <c r="EQ633" s="9"/>
      <c r="ER633" s="9"/>
      <c r="ES633" s="9"/>
      <c r="ET633" s="9"/>
      <c r="EU633" s="9"/>
      <c r="EV633" s="9"/>
      <c r="EW633" s="9"/>
      <c r="EX633" s="9"/>
      <c r="EY633" s="9"/>
      <c r="EZ633" s="9"/>
      <c r="FA633" s="9"/>
      <c r="FB633" s="9"/>
      <c r="FC633" s="9"/>
      <c r="FD633" s="9"/>
      <c r="FE633" s="9"/>
      <c r="FF633" s="9"/>
      <c r="FG633" s="9"/>
      <c r="FH633" s="9"/>
      <c r="FI633" s="9"/>
      <c r="FJ633" s="9"/>
      <c r="FK633" s="9"/>
      <c r="FL633" s="9"/>
      <c r="FM633" s="9"/>
      <c r="FN633" s="9"/>
      <c r="FO633" s="9"/>
      <c r="FP633" s="9"/>
      <c r="FQ633" s="9"/>
      <c r="FR633" s="9"/>
      <c r="FS633" s="9"/>
      <c r="FT633" s="9"/>
      <c r="FU633" s="9"/>
      <c r="FV633" s="9"/>
      <c r="FW633" s="9"/>
      <c r="FX633" s="9"/>
      <c r="FY633" s="9"/>
      <c r="FZ633" s="9"/>
      <c r="GA633" s="9"/>
      <c r="GB633" s="9"/>
      <c r="GC633" s="9"/>
      <c r="GD633" s="9"/>
      <c r="GE633" s="9"/>
    </row>
    <row r="634" spans="22:187"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9"/>
      <c r="BV634" s="9"/>
      <c r="BW634" s="9"/>
      <c r="BX634" s="9"/>
      <c r="BY634" s="9"/>
      <c r="BZ634" s="9"/>
      <c r="CA634" s="9"/>
      <c r="CB634" s="9"/>
      <c r="CC634" s="9"/>
      <c r="CD634" s="9"/>
      <c r="CE634" s="9"/>
      <c r="CF634" s="9"/>
      <c r="CG634" s="9"/>
      <c r="CH634" s="9"/>
      <c r="CI634" s="9"/>
      <c r="CJ634" s="9"/>
      <c r="CK634" s="9"/>
      <c r="CL634" s="9"/>
      <c r="CM634" s="9"/>
      <c r="CN634" s="9"/>
      <c r="CO634" s="9"/>
      <c r="CP634" s="9"/>
      <c r="CQ634" s="9"/>
      <c r="CR634" s="9"/>
      <c r="CS634" s="9"/>
      <c r="CT634" s="9"/>
      <c r="CU634" s="9"/>
      <c r="CV634" s="9"/>
      <c r="CW634" s="9"/>
      <c r="CX634" s="9"/>
      <c r="CY634" s="9"/>
      <c r="CZ634" s="9"/>
      <c r="DA634" s="9"/>
      <c r="DB634" s="9"/>
      <c r="DC634" s="9"/>
      <c r="DD634" s="9"/>
      <c r="DE634" s="9"/>
      <c r="DF634" s="9"/>
      <c r="DG634" s="9"/>
      <c r="DH634" s="9"/>
      <c r="DI634" s="9"/>
      <c r="DJ634" s="9"/>
      <c r="DK634" s="9"/>
      <c r="DL634" s="9"/>
      <c r="DM634" s="9"/>
      <c r="DN634" s="9"/>
      <c r="DO634" s="9"/>
      <c r="DP634" s="9"/>
      <c r="DQ634" s="9"/>
      <c r="DR634" s="9"/>
      <c r="DS634" s="9"/>
      <c r="DT634" s="9"/>
      <c r="DU634" s="9"/>
      <c r="DV634" s="9"/>
      <c r="DW634" s="9"/>
      <c r="DX634" s="9"/>
      <c r="DY634" s="9"/>
      <c r="DZ634" s="9"/>
      <c r="EA634" s="9"/>
      <c r="EB634" s="9"/>
      <c r="EC634" s="9"/>
      <c r="ED634" s="9"/>
      <c r="EE634" s="9"/>
      <c r="EF634" s="9"/>
      <c r="EG634" s="9"/>
      <c r="EH634" s="9"/>
      <c r="EI634" s="9"/>
      <c r="EJ634" s="9"/>
      <c r="EK634" s="9"/>
      <c r="EL634" s="9"/>
      <c r="EM634" s="9"/>
      <c r="EN634" s="9"/>
      <c r="EO634" s="9"/>
      <c r="EP634" s="9"/>
      <c r="EQ634" s="9"/>
      <c r="ER634" s="9"/>
      <c r="ES634" s="9"/>
      <c r="ET634" s="9"/>
      <c r="EU634" s="9"/>
      <c r="EV634" s="9"/>
      <c r="EW634" s="9"/>
      <c r="EX634" s="9"/>
      <c r="EY634" s="9"/>
      <c r="EZ634" s="9"/>
      <c r="FA634" s="9"/>
      <c r="FB634" s="9"/>
      <c r="FC634" s="9"/>
      <c r="FD634" s="9"/>
      <c r="FE634" s="9"/>
      <c r="FF634" s="9"/>
      <c r="FG634" s="9"/>
      <c r="FH634" s="9"/>
      <c r="FI634" s="9"/>
      <c r="FJ634" s="9"/>
      <c r="FK634" s="9"/>
      <c r="FL634" s="9"/>
      <c r="FM634" s="9"/>
      <c r="FN634" s="9"/>
      <c r="FO634" s="9"/>
      <c r="FP634" s="9"/>
      <c r="FQ634" s="9"/>
      <c r="FR634" s="9"/>
      <c r="FS634" s="9"/>
      <c r="FT634" s="9"/>
      <c r="FU634" s="9"/>
      <c r="FV634" s="9"/>
      <c r="FW634" s="9"/>
      <c r="FX634" s="9"/>
      <c r="FY634" s="9"/>
      <c r="FZ634" s="9"/>
      <c r="GA634" s="9"/>
      <c r="GB634" s="9"/>
      <c r="GC634" s="9"/>
      <c r="GD634" s="9"/>
      <c r="GE634" s="9"/>
    </row>
    <row r="635" spans="22:187"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9"/>
      <c r="BV635" s="9"/>
      <c r="BW635" s="9"/>
      <c r="BX635" s="9"/>
      <c r="BY635" s="9"/>
      <c r="BZ635" s="9"/>
      <c r="CA635" s="9"/>
      <c r="CB635" s="9"/>
      <c r="CC635" s="9"/>
      <c r="CD635" s="9"/>
      <c r="CE635" s="9"/>
      <c r="CF635" s="9"/>
      <c r="CG635" s="9"/>
      <c r="CH635" s="9"/>
      <c r="CI635" s="9"/>
      <c r="CJ635" s="9"/>
      <c r="CK635" s="9"/>
      <c r="CL635" s="9"/>
      <c r="CM635" s="9"/>
      <c r="CN635" s="9"/>
      <c r="CO635" s="9"/>
      <c r="CP635" s="9"/>
      <c r="CQ635" s="9"/>
      <c r="CR635" s="9"/>
      <c r="CS635" s="9"/>
      <c r="CT635" s="9"/>
      <c r="CU635" s="9"/>
      <c r="CV635" s="9"/>
      <c r="CW635" s="9"/>
      <c r="CX635" s="9"/>
      <c r="CY635" s="9"/>
      <c r="CZ635" s="9"/>
      <c r="DA635" s="9"/>
      <c r="DB635" s="9"/>
      <c r="DC635" s="9"/>
      <c r="DD635" s="9"/>
      <c r="DE635" s="9"/>
      <c r="DF635" s="9"/>
      <c r="DG635" s="9"/>
      <c r="DH635" s="9"/>
      <c r="DI635" s="9"/>
      <c r="DJ635" s="9"/>
      <c r="DK635" s="9"/>
      <c r="DL635" s="9"/>
      <c r="DM635" s="9"/>
      <c r="DN635" s="9"/>
      <c r="DO635" s="9"/>
      <c r="DP635" s="9"/>
      <c r="DQ635" s="9"/>
      <c r="DR635" s="9"/>
      <c r="DS635" s="9"/>
      <c r="DT635" s="9"/>
      <c r="DU635" s="9"/>
      <c r="DV635" s="9"/>
      <c r="DW635" s="9"/>
      <c r="DX635" s="9"/>
      <c r="DY635" s="9"/>
      <c r="DZ635" s="9"/>
      <c r="EA635" s="9"/>
      <c r="EB635" s="9"/>
      <c r="EC635" s="9"/>
      <c r="ED635" s="9"/>
      <c r="EE635" s="9"/>
      <c r="EF635" s="9"/>
      <c r="EG635" s="9"/>
      <c r="EH635" s="9"/>
      <c r="EI635" s="9"/>
      <c r="EJ635" s="9"/>
      <c r="EK635" s="9"/>
      <c r="EL635" s="9"/>
      <c r="EM635" s="9"/>
      <c r="EN635" s="9"/>
      <c r="EO635" s="9"/>
      <c r="EP635" s="9"/>
      <c r="EQ635" s="9"/>
      <c r="ER635" s="9"/>
      <c r="ES635" s="9"/>
      <c r="ET635" s="9"/>
      <c r="EU635" s="9"/>
      <c r="EV635" s="9"/>
      <c r="EW635" s="9"/>
      <c r="EX635" s="9"/>
      <c r="EY635" s="9"/>
      <c r="EZ635" s="9"/>
      <c r="FA635" s="9"/>
      <c r="FB635" s="9"/>
      <c r="FC635" s="9"/>
      <c r="FD635" s="9"/>
      <c r="FE635" s="9"/>
      <c r="FF635" s="9"/>
      <c r="FG635" s="9"/>
      <c r="FH635" s="9"/>
      <c r="FI635" s="9"/>
      <c r="FJ635" s="9"/>
      <c r="FK635" s="9"/>
      <c r="FL635" s="9"/>
      <c r="FM635" s="9"/>
      <c r="FN635" s="9"/>
      <c r="FO635" s="9"/>
      <c r="FP635" s="9"/>
      <c r="FQ635" s="9"/>
      <c r="FR635" s="9"/>
      <c r="FS635" s="9"/>
      <c r="FT635" s="9"/>
      <c r="FU635" s="9"/>
      <c r="FV635" s="9"/>
      <c r="FW635" s="9"/>
      <c r="FX635" s="9"/>
      <c r="FY635" s="9"/>
      <c r="FZ635" s="9"/>
      <c r="GA635" s="9"/>
      <c r="GB635" s="9"/>
      <c r="GC635" s="9"/>
      <c r="GD635" s="9"/>
      <c r="GE635" s="9"/>
    </row>
    <row r="636" spans="22:187"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9"/>
      <c r="BV636" s="9"/>
      <c r="BW636" s="9"/>
      <c r="BX636" s="9"/>
      <c r="BY636" s="9"/>
      <c r="BZ636" s="9"/>
      <c r="CA636" s="9"/>
      <c r="CB636" s="9"/>
      <c r="CC636" s="9"/>
      <c r="CD636" s="9"/>
      <c r="CE636" s="9"/>
      <c r="CF636" s="9"/>
      <c r="CG636" s="9"/>
      <c r="CH636" s="9"/>
      <c r="CI636" s="9"/>
      <c r="CJ636" s="9"/>
      <c r="CK636" s="9"/>
      <c r="CL636" s="9"/>
      <c r="CM636" s="9"/>
      <c r="CN636" s="9"/>
      <c r="CO636" s="9"/>
      <c r="CP636" s="9"/>
      <c r="CQ636" s="9"/>
      <c r="CR636" s="9"/>
      <c r="CS636" s="9"/>
      <c r="CT636" s="9"/>
      <c r="CU636" s="9"/>
      <c r="CV636" s="9"/>
      <c r="CW636" s="9"/>
      <c r="CX636" s="9"/>
      <c r="CY636" s="9"/>
      <c r="CZ636" s="9"/>
      <c r="DA636" s="9"/>
      <c r="DB636" s="9"/>
      <c r="DC636" s="9"/>
      <c r="DD636" s="9"/>
      <c r="DE636" s="9"/>
      <c r="DF636" s="9"/>
      <c r="DG636" s="9"/>
      <c r="DH636" s="9"/>
      <c r="DI636" s="9"/>
      <c r="DJ636" s="9"/>
      <c r="DK636" s="9"/>
      <c r="DL636" s="9"/>
      <c r="DM636" s="9"/>
      <c r="DN636" s="9"/>
      <c r="DO636" s="9"/>
      <c r="DP636" s="9"/>
      <c r="DQ636" s="9"/>
      <c r="DR636" s="9"/>
      <c r="DS636" s="9"/>
      <c r="DT636" s="9"/>
      <c r="DU636" s="9"/>
      <c r="DV636" s="9"/>
      <c r="DW636" s="9"/>
      <c r="DX636" s="9"/>
      <c r="DY636" s="9"/>
      <c r="DZ636" s="9"/>
      <c r="EA636" s="9"/>
      <c r="EB636" s="9"/>
      <c r="EC636" s="9"/>
      <c r="ED636" s="9"/>
      <c r="EE636" s="9"/>
      <c r="EF636" s="9"/>
      <c r="EG636" s="9"/>
      <c r="EH636" s="9"/>
      <c r="EI636" s="9"/>
      <c r="EJ636" s="9"/>
      <c r="EK636" s="9"/>
      <c r="EL636" s="9"/>
      <c r="EM636" s="9"/>
      <c r="EN636" s="9"/>
      <c r="EO636" s="9"/>
      <c r="EP636" s="9"/>
      <c r="EQ636" s="9"/>
      <c r="ER636" s="9"/>
      <c r="ES636" s="9"/>
      <c r="ET636" s="9"/>
      <c r="EU636" s="9"/>
      <c r="EV636" s="9"/>
      <c r="EW636" s="9"/>
      <c r="EX636" s="9"/>
      <c r="EY636" s="9"/>
      <c r="EZ636" s="9"/>
      <c r="FA636" s="9"/>
      <c r="FB636" s="9"/>
      <c r="FC636" s="9"/>
      <c r="FD636" s="9"/>
      <c r="FE636" s="9"/>
      <c r="FF636" s="9"/>
      <c r="FG636" s="9"/>
      <c r="FH636" s="9"/>
      <c r="FI636" s="9"/>
      <c r="FJ636" s="9"/>
      <c r="FK636" s="9"/>
      <c r="FL636" s="9"/>
      <c r="FM636" s="9"/>
      <c r="FN636" s="9"/>
      <c r="FO636" s="9"/>
      <c r="FP636" s="9"/>
      <c r="FQ636" s="9"/>
      <c r="FR636" s="9"/>
      <c r="FS636" s="9"/>
      <c r="FT636" s="9"/>
      <c r="FU636" s="9"/>
      <c r="FV636" s="9"/>
      <c r="FW636" s="9"/>
      <c r="FX636" s="9"/>
      <c r="FY636" s="9"/>
      <c r="FZ636" s="9"/>
      <c r="GA636" s="9"/>
      <c r="GB636" s="9"/>
      <c r="GC636" s="9"/>
      <c r="GD636" s="9"/>
      <c r="GE636" s="9"/>
    </row>
    <row r="637" spans="22:187"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9"/>
      <c r="BV637" s="9"/>
      <c r="BW637" s="9"/>
      <c r="BX637" s="9"/>
      <c r="BY637" s="9"/>
      <c r="BZ637" s="9"/>
      <c r="CA637" s="9"/>
      <c r="CB637" s="9"/>
      <c r="CC637" s="9"/>
      <c r="CD637" s="9"/>
      <c r="CE637" s="9"/>
      <c r="CF637" s="9"/>
      <c r="CG637" s="9"/>
      <c r="CH637" s="9"/>
      <c r="CI637" s="9"/>
      <c r="CJ637" s="9"/>
      <c r="CK637" s="9"/>
      <c r="CL637" s="9"/>
      <c r="CM637" s="9"/>
      <c r="CN637" s="9"/>
      <c r="CO637" s="9"/>
      <c r="CP637" s="9"/>
      <c r="CQ637" s="9"/>
      <c r="CR637" s="9"/>
      <c r="CS637" s="9"/>
      <c r="CT637" s="9"/>
      <c r="CU637" s="9"/>
      <c r="CV637" s="9"/>
      <c r="CW637" s="9"/>
      <c r="CX637" s="9"/>
      <c r="CY637" s="9"/>
      <c r="CZ637" s="9"/>
      <c r="DA637" s="9"/>
      <c r="DB637" s="9"/>
      <c r="DC637" s="9"/>
      <c r="DD637" s="9"/>
      <c r="DE637" s="9"/>
      <c r="DF637" s="9"/>
      <c r="DG637" s="9"/>
      <c r="DH637" s="9"/>
      <c r="DI637" s="9"/>
      <c r="DJ637" s="9"/>
      <c r="DK637" s="9"/>
      <c r="DL637" s="9"/>
      <c r="DM637" s="9"/>
      <c r="DN637" s="9"/>
      <c r="DO637" s="9"/>
      <c r="DP637" s="9"/>
      <c r="DQ637" s="9"/>
      <c r="DR637" s="9"/>
      <c r="DS637" s="9"/>
      <c r="DT637" s="9"/>
      <c r="DU637" s="9"/>
      <c r="DV637" s="9"/>
      <c r="DW637" s="9"/>
      <c r="DX637" s="9"/>
      <c r="DY637" s="9"/>
      <c r="DZ637" s="9"/>
      <c r="EA637" s="9"/>
      <c r="EB637" s="9"/>
      <c r="EC637" s="9"/>
      <c r="ED637" s="9"/>
      <c r="EE637" s="9"/>
      <c r="EF637" s="9"/>
      <c r="EG637" s="9"/>
      <c r="EH637" s="9"/>
      <c r="EI637" s="9"/>
      <c r="EJ637" s="9"/>
      <c r="EK637" s="9"/>
      <c r="EL637" s="9"/>
      <c r="EM637" s="9"/>
      <c r="EN637" s="9"/>
      <c r="EO637" s="9"/>
      <c r="EP637" s="9"/>
      <c r="EQ637" s="9"/>
      <c r="ER637" s="9"/>
      <c r="ES637" s="9"/>
      <c r="ET637" s="9"/>
      <c r="EU637" s="9"/>
      <c r="EV637" s="9"/>
      <c r="EW637" s="9"/>
      <c r="EX637" s="9"/>
      <c r="EY637" s="9"/>
      <c r="EZ637" s="9"/>
      <c r="FA637" s="9"/>
      <c r="FB637" s="9"/>
      <c r="FC637" s="9"/>
      <c r="FD637" s="9"/>
      <c r="FE637" s="9"/>
      <c r="FF637" s="9"/>
      <c r="FG637" s="9"/>
      <c r="FH637" s="9"/>
      <c r="FI637" s="9"/>
      <c r="FJ637" s="9"/>
      <c r="FK637" s="9"/>
      <c r="FL637" s="9"/>
      <c r="FM637" s="9"/>
      <c r="FN637" s="9"/>
      <c r="FO637" s="9"/>
      <c r="FP637" s="9"/>
      <c r="FQ637" s="9"/>
      <c r="FR637" s="9"/>
      <c r="FS637" s="9"/>
      <c r="FT637" s="9"/>
      <c r="FU637" s="9"/>
      <c r="FV637" s="9"/>
      <c r="FW637" s="9"/>
      <c r="FX637" s="9"/>
      <c r="FY637" s="9"/>
      <c r="FZ637" s="9"/>
      <c r="GA637" s="9"/>
      <c r="GB637" s="9"/>
      <c r="GC637" s="9"/>
      <c r="GD637" s="9"/>
      <c r="GE637" s="9"/>
    </row>
    <row r="638" spans="22:187"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9"/>
      <c r="BV638" s="9"/>
      <c r="BW638" s="9"/>
      <c r="BX638" s="9"/>
      <c r="BY638" s="9"/>
      <c r="BZ638" s="9"/>
      <c r="CA638" s="9"/>
      <c r="CB638" s="9"/>
      <c r="CC638" s="9"/>
      <c r="CD638" s="9"/>
      <c r="CE638" s="9"/>
      <c r="CF638" s="9"/>
      <c r="CG638" s="9"/>
      <c r="CH638" s="9"/>
      <c r="CI638" s="9"/>
      <c r="CJ638" s="9"/>
      <c r="CK638" s="9"/>
      <c r="CL638" s="9"/>
      <c r="CM638" s="9"/>
      <c r="CN638" s="9"/>
      <c r="CO638" s="9"/>
      <c r="CP638" s="9"/>
      <c r="CQ638" s="9"/>
      <c r="CR638" s="9"/>
      <c r="CS638" s="9"/>
      <c r="CT638" s="9"/>
      <c r="CU638" s="9"/>
      <c r="CV638" s="9"/>
      <c r="CW638" s="9"/>
      <c r="CX638" s="9"/>
      <c r="CY638" s="9"/>
      <c r="CZ638" s="9"/>
      <c r="DA638" s="9"/>
      <c r="DB638" s="9"/>
      <c r="DC638" s="9"/>
      <c r="DD638" s="9"/>
      <c r="DE638" s="9"/>
      <c r="DF638" s="9"/>
      <c r="DG638" s="9"/>
      <c r="DH638" s="9"/>
      <c r="DI638" s="9"/>
      <c r="DJ638" s="9"/>
      <c r="DK638" s="9"/>
      <c r="DL638" s="9"/>
      <c r="DM638" s="9"/>
      <c r="DN638" s="9"/>
      <c r="DO638" s="9"/>
      <c r="DP638" s="9"/>
      <c r="DQ638" s="9"/>
      <c r="DR638" s="9"/>
      <c r="DS638" s="9"/>
      <c r="DT638" s="9"/>
      <c r="DU638" s="9"/>
      <c r="DV638" s="9"/>
      <c r="DW638" s="9"/>
      <c r="DX638" s="9"/>
      <c r="DY638" s="9"/>
      <c r="DZ638" s="9"/>
      <c r="EA638" s="9"/>
      <c r="EB638" s="9"/>
      <c r="EC638" s="9"/>
      <c r="ED638" s="9"/>
      <c r="EE638" s="9"/>
      <c r="EF638" s="9"/>
      <c r="EG638" s="9"/>
      <c r="EH638" s="9"/>
      <c r="EI638" s="9"/>
      <c r="EJ638" s="9"/>
      <c r="EK638" s="9"/>
      <c r="EL638" s="9"/>
      <c r="EM638" s="9"/>
      <c r="EN638" s="9"/>
      <c r="EO638" s="9"/>
      <c r="EP638" s="9"/>
      <c r="EQ638" s="9"/>
      <c r="ER638" s="9"/>
      <c r="ES638" s="9"/>
      <c r="ET638" s="9"/>
      <c r="EU638" s="9"/>
      <c r="EV638" s="9"/>
      <c r="EW638" s="9"/>
      <c r="EX638" s="9"/>
      <c r="EY638" s="9"/>
      <c r="EZ638" s="9"/>
      <c r="FA638" s="9"/>
      <c r="FB638" s="9"/>
      <c r="FC638" s="9"/>
      <c r="FD638" s="9"/>
      <c r="FE638" s="9"/>
      <c r="FF638" s="9"/>
      <c r="FG638" s="9"/>
      <c r="FH638" s="9"/>
      <c r="FI638" s="9"/>
      <c r="FJ638" s="9"/>
      <c r="FK638" s="9"/>
      <c r="FL638" s="9"/>
      <c r="FM638" s="9"/>
      <c r="FN638" s="9"/>
      <c r="FO638" s="9"/>
      <c r="FP638" s="9"/>
      <c r="FQ638" s="9"/>
      <c r="FR638" s="9"/>
      <c r="FS638" s="9"/>
      <c r="FT638" s="9"/>
      <c r="FU638" s="9"/>
      <c r="FV638" s="9"/>
      <c r="FW638" s="9"/>
      <c r="FX638" s="9"/>
      <c r="FY638" s="9"/>
      <c r="FZ638" s="9"/>
      <c r="GA638" s="9"/>
      <c r="GB638" s="9"/>
      <c r="GC638" s="9"/>
      <c r="GD638" s="9"/>
      <c r="GE638" s="9"/>
    </row>
    <row r="639" spans="22:187"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  <c r="BU639" s="9"/>
      <c r="BV639" s="9"/>
      <c r="BW639" s="9"/>
      <c r="BX639" s="9"/>
      <c r="BY639" s="9"/>
      <c r="BZ639" s="9"/>
      <c r="CA639" s="9"/>
      <c r="CB639" s="9"/>
      <c r="CC639" s="9"/>
      <c r="CD639" s="9"/>
      <c r="CE639" s="9"/>
      <c r="CF639" s="9"/>
      <c r="CG639" s="9"/>
      <c r="CH639" s="9"/>
      <c r="CI639" s="9"/>
      <c r="CJ639" s="9"/>
      <c r="CK639" s="9"/>
      <c r="CL639" s="9"/>
      <c r="CM639" s="9"/>
      <c r="CN639" s="9"/>
      <c r="CO639" s="9"/>
      <c r="CP639" s="9"/>
      <c r="CQ639" s="9"/>
      <c r="CR639" s="9"/>
      <c r="CS639" s="9"/>
      <c r="CT639" s="9"/>
      <c r="CU639" s="9"/>
      <c r="CV639" s="9"/>
      <c r="CW639" s="9"/>
      <c r="CX639" s="9"/>
      <c r="CY639" s="9"/>
      <c r="CZ639" s="9"/>
      <c r="DA639" s="9"/>
      <c r="DB639" s="9"/>
      <c r="DC639" s="9"/>
      <c r="DD639" s="9"/>
      <c r="DE639" s="9"/>
      <c r="DF639" s="9"/>
      <c r="DG639" s="9"/>
      <c r="DH639" s="9"/>
      <c r="DI639" s="9"/>
      <c r="DJ639" s="9"/>
      <c r="DK639" s="9"/>
      <c r="DL639" s="9"/>
      <c r="DM639" s="9"/>
      <c r="DN639" s="9"/>
      <c r="DO639" s="9"/>
      <c r="DP639" s="9"/>
      <c r="DQ639" s="9"/>
      <c r="DR639" s="9"/>
      <c r="DS639" s="9"/>
      <c r="DT639" s="9"/>
      <c r="DU639" s="9"/>
      <c r="DV639" s="9"/>
      <c r="DW639" s="9"/>
      <c r="DX639" s="9"/>
      <c r="DY639" s="9"/>
      <c r="DZ639" s="9"/>
      <c r="EA639" s="9"/>
      <c r="EB639" s="9"/>
      <c r="EC639" s="9"/>
      <c r="ED639" s="9"/>
      <c r="EE639" s="9"/>
      <c r="EF639" s="9"/>
      <c r="EG639" s="9"/>
      <c r="EH639" s="9"/>
      <c r="EI639" s="9"/>
      <c r="EJ639" s="9"/>
      <c r="EK639" s="9"/>
      <c r="EL639" s="9"/>
      <c r="EM639" s="9"/>
      <c r="EN639" s="9"/>
      <c r="EO639" s="9"/>
      <c r="EP639" s="9"/>
      <c r="EQ639" s="9"/>
      <c r="ER639" s="9"/>
      <c r="ES639" s="9"/>
      <c r="ET639" s="9"/>
      <c r="EU639" s="9"/>
      <c r="EV639" s="9"/>
      <c r="EW639" s="9"/>
      <c r="EX639" s="9"/>
      <c r="EY639" s="9"/>
      <c r="EZ639" s="9"/>
      <c r="FA639" s="9"/>
      <c r="FB639" s="9"/>
      <c r="FC639" s="9"/>
      <c r="FD639" s="9"/>
      <c r="FE639" s="9"/>
      <c r="FF639" s="9"/>
      <c r="FG639" s="9"/>
      <c r="FH639" s="9"/>
      <c r="FI639" s="9"/>
      <c r="FJ639" s="9"/>
      <c r="FK639" s="9"/>
      <c r="FL639" s="9"/>
      <c r="FM639" s="9"/>
      <c r="FN639" s="9"/>
      <c r="FO639" s="9"/>
      <c r="FP639" s="9"/>
      <c r="FQ639" s="9"/>
      <c r="FR639" s="9"/>
      <c r="FS639" s="9"/>
      <c r="FT639" s="9"/>
      <c r="FU639" s="9"/>
      <c r="FV639" s="9"/>
      <c r="FW639" s="9"/>
      <c r="FX639" s="9"/>
      <c r="FY639" s="9"/>
      <c r="FZ639" s="9"/>
      <c r="GA639" s="9"/>
      <c r="GB639" s="9"/>
      <c r="GC639" s="9"/>
      <c r="GD639" s="9"/>
      <c r="GE639" s="9"/>
    </row>
    <row r="640" spans="22:187"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9"/>
      <c r="BV640" s="9"/>
      <c r="BW640" s="9"/>
      <c r="BX640" s="9"/>
      <c r="BY640" s="9"/>
      <c r="BZ640" s="9"/>
      <c r="CA640" s="9"/>
      <c r="CB640" s="9"/>
      <c r="CC640" s="9"/>
      <c r="CD640" s="9"/>
      <c r="CE640" s="9"/>
      <c r="CF640" s="9"/>
      <c r="CG640" s="9"/>
      <c r="CH640" s="9"/>
      <c r="CI640" s="9"/>
      <c r="CJ640" s="9"/>
      <c r="CK640" s="9"/>
      <c r="CL640" s="9"/>
      <c r="CM640" s="9"/>
      <c r="CN640" s="9"/>
      <c r="CO640" s="9"/>
      <c r="CP640" s="9"/>
      <c r="CQ640" s="9"/>
      <c r="CR640" s="9"/>
      <c r="CS640" s="9"/>
      <c r="CT640" s="9"/>
      <c r="CU640" s="9"/>
      <c r="CV640" s="9"/>
      <c r="CW640" s="9"/>
      <c r="CX640" s="9"/>
      <c r="CY640" s="9"/>
      <c r="CZ640" s="9"/>
      <c r="DA640" s="9"/>
      <c r="DB640" s="9"/>
      <c r="DC640" s="9"/>
      <c r="DD640" s="9"/>
      <c r="DE640" s="9"/>
      <c r="DF640" s="9"/>
      <c r="DG640" s="9"/>
      <c r="DH640" s="9"/>
      <c r="DI640" s="9"/>
      <c r="DJ640" s="9"/>
      <c r="DK640" s="9"/>
      <c r="DL640" s="9"/>
      <c r="DM640" s="9"/>
      <c r="DN640" s="9"/>
      <c r="DO640" s="9"/>
      <c r="DP640" s="9"/>
      <c r="DQ640" s="9"/>
      <c r="DR640" s="9"/>
      <c r="DS640" s="9"/>
      <c r="DT640" s="9"/>
      <c r="DU640" s="9"/>
      <c r="DV640" s="9"/>
      <c r="DW640" s="9"/>
      <c r="DX640" s="9"/>
      <c r="DY640" s="9"/>
      <c r="DZ640" s="9"/>
      <c r="EA640" s="9"/>
      <c r="EB640" s="9"/>
      <c r="EC640" s="9"/>
      <c r="ED640" s="9"/>
      <c r="EE640" s="9"/>
      <c r="EF640" s="9"/>
      <c r="EG640" s="9"/>
      <c r="EH640" s="9"/>
      <c r="EI640" s="9"/>
      <c r="EJ640" s="9"/>
      <c r="EK640" s="9"/>
      <c r="EL640" s="9"/>
      <c r="EM640" s="9"/>
      <c r="EN640" s="9"/>
      <c r="EO640" s="9"/>
      <c r="EP640" s="9"/>
      <c r="EQ640" s="9"/>
      <c r="ER640" s="9"/>
      <c r="ES640" s="9"/>
      <c r="ET640" s="9"/>
      <c r="EU640" s="9"/>
      <c r="EV640" s="9"/>
      <c r="EW640" s="9"/>
      <c r="EX640" s="9"/>
      <c r="EY640" s="9"/>
      <c r="EZ640" s="9"/>
      <c r="FA640" s="9"/>
      <c r="FB640" s="9"/>
      <c r="FC640" s="9"/>
      <c r="FD640" s="9"/>
      <c r="FE640" s="9"/>
      <c r="FF640" s="9"/>
      <c r="FG640" s="9"/>
      <c r="FH640" s="9"/>
      <c r="FI640" s="9"/>
      <c r="FJ640" s="9"/>
      <c r="FK640" s="9"/>
      <c r="FL640" s="9"/>
      <c r="FM640" s="9"/>
      <c r="FN640" s="9"/>
      <c r="FO640" s="9"/>
      <c r="FP640" s="9"/>
      <c r="FQ640" s="9"/>
      <c r="FR640" s="9"/>
      <c r="FS640" s="9"/>
      <c r="FT640" s="9"/>
      <c r="FU640" s="9"/>
      <c r="FV640" s="9"/>
      <c r="FW640" s="9"/>
      <c r="FX640" s="9"/>
      <c r="FY640" s="9"/>
      <c r="FZ640" s="9"/>
      <c r="GA640" s="9"/>
      <c r="GB640" s="9"/>
      <c r="GC640" s="9"/>
      <c r="GD640" s="9"/>
      <c r="GE640" s="9"/>
    </row>
  </sheetData>
  <mergeCells count="16">
    <mergeCell ref="A1:K1"/>
    <mergeCell ref="A2:K2"/>
    <mergeCell ref="C3:G3"/>
    <mergeCell ref="H3:K3"/>
    <mergeCell ref="E92:F92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393055555555556" right="0.275" top="0.354166666666667" bottom="0.354166666666667" header="0.275" footer="0.156944444444444"/>
  <pageSetup paperSize="9" scale="61" fitToHeight="0" orientation="portrait" horizontalDpi="600" verticalDpi="180"/>
  <headerFooter alignWithMargins="0" scaleWithDoc="0">
    <oddHeader>&amp;R&amp;"Times New Roman,常规"&amp;8</oddHeader>
  </headerFooter>
  <ignoredErrors>
    <ignoredError sqref="G18:G19 G20:G22 G10:G11 G14:G16 G6: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- BMTD -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总概算表调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hsm</dc:creator>
  <cp:lastModifiedBy>刹华</cp:lastModifiedBy>
  <cp:revision>1</cp:revision>
  <dcterms:created xsi:type="dcterms:W3CDTF">1998-12-28T01:13:00Z</dcterms:created>
  <cp:lastPrinted>2024-02-06T04:57:00Z</cp:lastPrinted>
  <dcterms:modified xsi:type="dcterms:W3CDTF">2024-03-15T05:53:22Z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FF385F907D504F0393E1675CE8FFDEEE_13</vt:lpwstr>
  </property>
</Properties>
</file>