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总目标" sheetId="1" r:id="rId1"/>
    <sheet name="分品种" sheetId="2" r:id="rId2"/>
  </sheets>
  <calcPr calcId="144525" concurrentCalc="0"/>
</workbook>
</file>

<file path=xl/sharedStrings.xml><?xml version="1.0" encoding="utf-8"?>
<sst xmlns="http://schemas.openxmlformats.org/spreadsheetml/2006/main" count="53">
  <si>
    <t>2025年闽清县上莲乡粮食大豆油料生产目标</t>
  </si>
  <si>
    <t xml:space="preserve">                                                                                          单位：亩、吨                      </t>
  </si>
  <si>
    <t>村</t>
  </si>
  <si>
    <t>底 线 任 务</t>
  </si>
  <si>
    <t>指导性任务</t>
  </si>
  <si>
    <t>全年粮食
面积</t>
  </si>
  <si>
    <t>其中：大豆
面积</t>
  </si>
  <si>
    <t>全年粮食
产量</t>
  </si>
  <si>
    <t>油料
面积</t>
  </si>
  <si>
    <t>稻谷面积</t>
  </si>
  <si>
    <t>其中：早稻面积</t>
  </si>
  <si>
    <t>全乡</t>
  </si>
  <si>
    <t>上莲村</t>
  </si>
  <si>
    <t>溪坪村</t>
  </si>
  <si>
    <t>新村村</t>
  </si>
  <si>
    <t>莲埔村</t>
  </si>
  <si>
    <t>上寨村</t>
  </si>
  <si>
    <t>田溪村</t>
  </si>
  <si>
    <t>石漏村</t>
  </si>
  <si>
    <t>上丰村</t>
  </si>
  <si>
    <t>下丰村</t>
  </si>
  <si>
    <t>佳头村</t>
  </si>
  <si>
    <t>大墘村</t>
  </si>
  <si>
    <t>街中村</t>
  </si>
  <si>
    <t>福里村</t>
  </si>
  <si>
    <t>佳洋村</t>
  </si>
  <si>
    <t>林中村</t>
  </si>
  <si>
    <t>卑溪村</t>
  </si>
  <si>
    <t>顶洋村</t>
  </si>
  <si>
    <t>樟里村</t>
  </si>
  <si>
    <t>2025年闽清县上莲乡粮食大豆油料分品种详表</t>
  </si>
  <si>
    <t xml:space="preserve">                                                                                                                                                                                                  单位：亩、吨</t>
  </si>
  <si>
    <t>底线任务</t>
  </si>
  <si>
    <t>粮食
播种
面积</t>
  </si>
  <si>
    <t>粮食
产量</t>
  </si>
  <si>
    <t>春粮</t>
  </si>
  <si>
    <t>其中</t>
  </si>
  <si>
    <t>夏粮</t>
  </si>
  <si>
    <t>其中：</t>
  </si>
  <si>
    <t>秋粮</t>
  </si>
  <si>
    <t>油料</t>
  </si>
  <si>
    <t>马铃薯</t>
  </si>
  <si>
    <t>豆类</t>
  </si>
  <si>
    <t>早稻</t>
  </si>
  <si>
    <t>玉米</t>
  </si>
  <si>
    <t>中稻</t>
  </si>
  <si>
    <t>晚稻</t>
  </si>
  <si>
    <t>甘薯</t>
  </si>
  <si>
    <t>花生</t>
  </si>
  <si>
    <t>油菜</t>
  </si>
  <si>
    <t>芝麻</t>
  </si>
  <si>
    <t>面积</t>
  </si>
  <si>
    <t>产量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</si>
</sst>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4"/>
      <color rgb="FF000000"/>
      <name val="方正小标宋简体"/>
      <charset val="134"/>
    </font>
    <font>
      <b/>
      <sz val="24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0" borderId="0"/>
    <xf numFmtId="0" fontId="13" fillId="0" borderId="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3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3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H23"/>
  <sheetViews>
    <sheetView tabSelected="1" workbookViewId="0">
      <selection activeCell="K5" sqref="K5"/>
    </sheetView>
  </sheetViews>
  <sheetFormatPr defaultColWidth="8.8" defaultRowHeight="14.25"/>
  <cols>
    <col min="1" max="1" width="24" style="13" customWidth="1"/>
    <col min="2" max="2" width="20.625" style="15" customWidth="1"/>
    <col min="3" max="3" width="19.5" style="15" customWidth="1"/>
    <col min="4" max="4" width="19.625" style="15" customWidth="1"/>
    <col min="5" max="6" width="20.125" style="15" customWidth="1"/>
    <col min="7" max="7" width="19.5" style="15" customWidth="1"/>
    <col min="8" max="242" width="8.8" style="13"/>
    <col min="243" max="16384" width="8.8" style="15"/>
  </cols>
  <sheetData>
    <row r="1" s="13" customFormat="1" ht="30" customHeight="1" spans="1:7">
      <c r="A1" s="16" t="s">
        <v>0</v>
      </c>
      <c r="B1" s="17"/>
      <c r="C1" s="17"/>
      <c r="D1" s="17"/>
      <c r="E1" s="17"/>
      <c r="F1" s="17"/>
      <c r="G1" s="17"/>
    </row>
    <row r="2" s="13" customFormat="1" ht="19" customHeight="1" spans="1:7">
      <c r="A2" s="18" t="s">
        <v>1</v>
      </c>
      <c r="B2" s="19"/>
      <c r="C2" s="19"/>
      <c r="D2" s="19"/>
      <c r="E2" s="19"/>
      <c r="F2" s="19"/>
      <c r="G2" s="19"/>
    </row>
    <row r="3" s="13" customFormat="1" ht="24" customHeight="1" spans="1:7">
      <c r="A3" s="20" t="s">
        <v>2</v>
      </c>
      <c r="B3" s="21" t="s">
        <v>3</v>
      </c>
      <c r="C3" s="22"/>
      <c r="D3" s="22"/>
      <c r="E3" s="22"/>
      <c r="F3" s="20" t="s">
        <v>4</v>
      </c>
      <c r="G3" s="20"/>
    </row>
    <row r="4" s="13" customFormat="1" ht="41" customHeight="1" spans="1:7">
      <c r="A4" s="20"/>
      <c r="B4" s="23" t="s">
        <v>5</v>
      </c>
      <c r="C4" s="23" t="s">
        <v>6</v>
      </c>
      <c r="D4" s="24" t="s">
        <v>7</v>
      </c>
      <c r="E4" s="24" t="s">
        <v>8</v>
      </c>
      <c r="F4" s="20" t="s">
        <v>9</v>
      </c>
      <c r="G4" s="20" t="s">
        <v>10</v>
      </c>
    </row>
    <row r="5" s="14" customFormat="1" ht="27" customHeight="1" spans="1:242">
      <c r="A5" s="25" t="s">
        <v>11</v>
      </c>
      <c r="B5" s="10">
        <v>11530</v>
      </c>
      <c r="C5" s="10">
        <v>690</v>
      </c>
      <c r="D5" s="10">
        <v>4383</v>
      </c>
      <c r="E5" s="10">
        <v>1201</v>
      </c>
      <c r="F5" s="10">
        <v>6212</v>
      </c>
      <c r="G5" s="10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</row>
    <row r="6" s="13" customFormat="1" ht="27" customHeight="1" spans="1:7">
      <c r="A6" s="26" t="s">
        <v>12</v>
      </c>
      <c r="B6" s="12">
        <v>599</v>
      </c>
      <c r="C6" s="12">
        <v>40</v>
      </c>
      <c r="D6" s="12">
        <v>224</v>
      </c>
      <c r="E6" s="12">
        <v>101</v>
      </c>
      <c r="F6" s="27">
        <v>279</v>
      </c>
      <c r="G6" s="12"/>
    </row>
    <row r="7" s="13" customFormat="1" ht="27" customHeight="1" spans="1:7">
      <c r="A7" s="26" t="s">
        <v>13</v>
      </c>
      <c r="B7" s="12">
        <v>731</v>
      </c>
      <c r="C7" s="12">
        <v>41</v>
      </c>
      <c r="D7" s="12">
        <v>284</v>
      </c>
      <c r="E7" s="12">
        <v>106</v>
      </c>
      <c r="F7" s="27">
        <v>356</v>
      </c>
      <c r="G7" s="12"/>
    </row>
    <row r="8" s="13" customFormat="1" ht="27" customHeight="1" spans="1:7">
      <c r="A8" s="26" t="s">
        <v>14</v>
      </c>
      <c r="B8" s="12">
        <v>1036</v>
      </c>
      <c r="C8" s="12">
        <v>42</v>
      </c>
      <c r="D8" s="12">
        <v>412</v>
      </c>
      <c r="E8" s="12">
        <v>174</v>
      </c>
      <c r="F8" s="27">
        <v>564</v>
      </c>
      <c r="G8" s="12"/>
    </row>
    <row r="9" s="13" customFormat="1" ht="27" customHeight="1" spans="1:7">
      <c r="A9" s="26" t="s">
        <v>15</v>
      </c>
      <c r="B9" s="12">
        <v>719</v>
      </c>
      <c r="C9" s="12">
        <v>42</v>
      </c>
      <c r="D9" s="12">
        <v>279</v>
      </c>
      <c r="E9" s="12">
        <v>104</v>
      </c>
      <c r="F9" s="27">
        <v>480</v>
      </c>
      <c r="G9" s="12"/>
    </row>
    <row r="10" s="13" customFormat="1" ht="27" customHeight="1" spans="1:7">
      <c r="A10" s="26" t="s">
        <v>16</v>
      </c>
      <c r="B10" s="12">
        <v>757</v>
      </c>
      <c r="C10" s="12">
        <v>41</v>
      </c>
      <c r="D10" s="12">
        <v>292</v>
      </c>
      <c r="E10" s="12">
        <v>107</v>
      </c>
      <c r="F10" s="27">
        <v>491</v>
      </c>
      <c r="G10" s="12"/>
    </row>
    <row r="11" s="13" customFormat="1" ht="27" customHeight="1" spans="1:7">
      <c r="A11" s="26" t="s">
        <v>17</v>
      </c>
      <c r="B11" s="12">
        <v>528</v>
      </c>
      <c r="C11" s="12">
        <v>18</v>
      </c>
      <c r="D11" s="12">
        <v>195</v>
      </c>
      <c r="E11" s="12">
        <v>98</v>
      </c>
      <c r="F11" s="27">
        <v>295</v>
      </c>
      <c r="G11" s="12"/>
    </row>
    <row r="12" s="13" customFormat="1" ht="27" customHeight="1" spans="1:7">
      <c r="A12" s="26" t="s">
        <v>18</v>
      </c>
      <c r="B12" s="12">
        <v>408</v>
      </c>
      <c r="C12" s="12">
        <v>19</v>
      </c>
      <c r="D12" s="12">
        <v>148</v>
      </c>
      <c r="E12" s="12">
        <v>51</v>
      </c>
      <c r="F12" s="27">
        <v>213</v>
      </c>
      <c r="G12" s="12"/>
    </row>
    <row r="13" s="13" customFormat="1" ht="27" customHeight="1" spans="1:7">
      <c r="A13" s="26" t="s">
        <v>19</v>
      </c>
      <c r="B13" s="12">
        <v>918</v>
      </c>
      <c r="C13" s="12">
        <v>37</v>
      </c>
      <c r="D13" s="12">
        <v>358</v>
      </c>
      <c r="E13" s="12">
        <v>61</v>
      </c>
      <c r="F13" s="27">
        <v>598</v>
      </c>
      <c r="G13" s="12"/>
    </row>
    <row r="14" s="13" customFormat="1" ht="27" customHeight="1" spans="1:7">
      <c r="A14" s="26" t="s">
        <v>20</v>
      </c>
      <c r="B14" s="12">
        <v>401</v>
      </c>
      <c r="C14" s="12">
        <v>24</v>
      </c>
      <c r="D14" s="12">
        <v>139</v>
      </c>
      <c r="E14" s="12">
        <v>39</v>
      </c>
      <c r="F14" s="27">
        <v>195</v>
      </c>
      <c r="G14" s="12"/>
    </row>
    <row r="15" s="13" customFormat="1" ht="27" customHeight="1" spans="1:7">
      <c r="A15" s="26" t="s">
        <v>21</v>
      </c>
      <c r="B15" s="12">
        <v>1005</v>
      </c>
      <c r="C15" s="12">
        <v>40</v>
      </c>
      <c r="D15" s="12">
        <v>394</v>
      </c>
      <c r="E15" s="12">
        <v>31</v>
      </c>
      <c r="F15" s="27">
        <v>583</v>
      </c>
      <c r="G15" s="12"/>
    </row>
    <row r="16" s="13" customFormat="1" ht="27" customHeight="1" spans="1:7">
      <c r="A16" s="26" t="s">
        <v>22</v>
      </c>
      <c r="B16" s="12">
        <v>701</v>
      </c>
      <c r="C16" s="12">
        <v>40</v>
      </c>
      <c r="D16" s="12">
        <v>266</v>
      </c>
      <c r="E16" s="12">
        <v>39</v>
      </c>
      <c r="F16" s="27">
        <v>353</v>
      </c>
      <c r="G16" s="12"/>
    </row>
    <row r="17" s="13" customFormat="1" ht="27" customHeight="1" spans="1:7">
      <c r="A17" s="26" t="s">
        <v>23</v>
      </c>
      <c r="B17" s="12">
        <v>951</v>
      </c>
      <c r="C17" s="12">
        <v>40</v>
      </c>
      <c r="D17" s="12">
        <v>381</v>
      </c>
      <c r="E17" s="12">
        <v>38</v>
      </c>
      <c r="F17" s="27">
        <v>553</v>
      </c>
      <c r="G17" s="12"/>
    </row>
    <row r="18" s="15" customFormat="1" ht="27" customHeight="1" spans="1:242">
      <c r="A18" s="26" t="s">
        <v>24</v>
      </c>
      <c r="B18" s="12">
        <v>976</v>
      </c>
      <c r="C18" s="12">
        <v>81</v>
      </c>
      <c r="D18" s="12">
        <v>393</v>
      </c>
      <c r="E18" s="12">
        <v>47</v>
      </c>
      <c r="F18" s="27">
        <v>530</v>
      </c>
      <c r="G18" s="12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</row>
    <row r="19" s="13" customFormat="1" ht="27" customHeight="1" spans="1:7">
      <c r="A19" s="26" t="s">
        <v>25</v>
      </c>
      <c r="B19" s="12">
        <v>354</v>
      </c>
      <c r="C19" s="12">
        <v>37</v>
      </c>
      <c r="D19" s="12">
        <v>126</v>
      </c>
      <c r="E19" s="12">
        <v>41</v>
      </c>
      <c r="F19" s="27">
        <v>133</v>
      </c>
      <c r="G19" s="12"/>
    </row>
    <row r="20" s="13" customFormat="1" ht="27" customHeight="1" spans="1:7">
      <c r="A20" s="26" t="s">
        <v>26</v>
      </c>
      <c r="B20" s="12">
        <v>391</v>
      </c>
      <c r="C20" s="12">
        <v>39</v>
      </c>
      <c r="D20" s="12">
        <v>137</v>
      </c>
      <c r="E20" s="12">
        <v>32</v>
      </c>
      <c r="F20" s="27">
        <v>154</v>
      </c>
      <c r="G20" s="12"/>
    </row>
    <row r="21" s="13" customFormat="1" ht="27" customHeight="1" spans="1:7">
      <c r="A21" s="26" t="s">
        <v>27</v>
      </c>
      <c r="B21" s="12">
        <v>345</v>
      </c>
      <c r="C21" s="12">
        <v>41</v>
      </c>
      <c r="D21" s="12">
        <v>117</v>
      </c>
      <c r="E21" s="12">
        <v>38</v>
      </c>
      <c r="F21" s="27">
        <v>145</v>
      </c>
      <c r="G21" s="12"/>
    </row>
    <row r="22" s="13" customFormat="1" ht="27" customHeight="1" spans="1:7">
      <c r="A22" s="26" t="s">
        <v>28</v>
      </c>
      <c r="B22" s="12">
        <v>355</v>
      </c>
      <c r="C22" s="12">
        <v>34</v>
      </c>
      <c r="D22" s="12">
        <v>120</v>
      </c>
      <c r="E22" s="12">
        <v>38</v>
      </c>
      <c r="F22" s="27">
        <v>143</v>
      </c>
      <c r="G22" s="12"/>
    </row>
    <row r="23" s="13" customFormat="1" ht="27" customHeight="1" spans="1:7">
      <c r="A23" s="26" t="s">
        <v>29</v>
      </c>
      <c r="B23" s="12">
        <v>355</v>
      </c>
      <c r="C23" s="12">
        <v>34</v>
      </c>
      <c r="D23" s="12">
        <v>118</v>
      </c>
      <c r="E23" s="12">
        <v>56</v>
      </c>
      <c r="F23" s="27">
        <v>147</v>
      </c>
      <c r="G23" s="12"/>
    </row>
  </sheetData>
  <mergeCells count="5">
    <mergeCell ref="A1:G1"/>
    <mergeCell ref="A2:G2"/>
    <mergeCell ref="B3:E3"/>
    <mergeCell ref="F3:G3"/>
    <mergeCell ref="A3:A4"/>
  </mergeCells>
  <pageMargins left="1.22013888888889" right="0.554166666666667" top="0.511805555555556" bottom="0.554166666666667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27"/>
  <sheetViews>
    <sheetView zoomScale="70" zoomScaleNormal="70" workbookViewId="0">
      <selection activeCell="V8" sqref="V8:V25"/>
    </sheetView>
  </sheetViews>
  <sheetFormatPr defaultColWidth="9" defaultRowHeight="14.25"/>
  <cols>
    <col min="1" max="1" width="10.7166666666667" style="1" customWidth="1"/>
    <col min="2" max="2" width="8.125" style="1" customWidth="1"/>
    <col min="3" max="3" width="7.13333333333333" style="1" customWidth="1"/>
    <col min="4" max="4" width="7.125" style="1" customWidth="1"/>
    <col min="5" max="5" width="7.75" style="1" customWidth="1"/>
    <col min="6" max="6" width="7.375" style="1" customWidth="1"/>
    <col min="7" max="7" width="6.5" style="1" customWidth="1"/>
    <col min="8" max="8" width="7.375" style="1" customWidth="1"/>
    <col min="9" max="9" width="7.25" style="1" customWidth="1"/>
    <col min="10" max="10" width="6.5" style="1" customWidth="1"/>
    <col min="11" max="11" width="6.125" style="1" customWidth="1"/>
    <col min="12" max="12" width="7.125" style="1" customWidth="1"/>
    <col min="13" max="13" width="6.625" style="1" customWidth="1"/>
    <col min="14" max="14" width="6.75" style="1" customWidth="1"/>
    <col min="15" max="15" width="6.125" style="1" customWidth="1"/>
    <col min="16" max="16" width="7" style="1" customWidth="1"/>
    <col min="17" max="17" width="5.75" style="1" customWidth="1"/>
    <col min="18" max="18" width="5.875" style="1" customWidth="1"/>
    <col min="19" max="19" width="6.125" style="1" customWidth="1"/>
    <col min="20" max="20" width="8.5" style="1" customWidth="1"/>
    <col min="21" max="21" width="7.75" style="1" customWidth="1"/>
    <col min="22" max="22" width="8.125" style="1" customWidth="1"/>
    <col min="23" max="23" width="7.5" style="1" customWidth="1"/>
    <col min="24" max="24" width="7.375" style="1" customWidth="1"/>
    <col min="25" max="25" width="5.875" style="1" customWidth="1"/>
    <col min="26" max="26" width="7" style="1" customWidth="1"/>
    <col min="27" max="27" width="6.375" style="1" customWidth="1"/>
    <col min="28" max="28" width="5.75" style="1" customWidth="1"/>
    <col min="29" max="29" width="5.625" style="1" customWidth="1"/>
    <col min="30" max="30" width="6.375" style="1" customWidth="1"/>
    <col min="31" max="31" width="6.125" style="1" customWidth="1"/>
    <col min="32" max="32" width="7.25" style="1" customWidth="1"/>
    <col min="33" max="33" width="7" style="1" customWidth="1"/>
    <col min="34" max="34" width="5.5" style="1" customWidth="1"/>
    <col min="35" max="16384" width="9" style="1"/>
  </cols>
  <sheetData>
    <row r="1" s="1" customFormat="1" ht="47" customHeight="1" spans="1:34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1" customFormat="1" ht="27" customHeight="1" spans="1:34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="1" customFormat="1" ht="24" customHeight="1" spans="1:34">
      <c r="A3" s="6" t="s">
        <v>2</v>
      </c>
      <c r="B3" s="7" t="s">
        <v>32</v>
      </c>
      <c r="C3" s="8"/>
      <c r="D3" s="8"/>
      <c r="E3" s="9"/>
      <c r="F3" s="7" t="s">
        <v>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</row>
    <row r="4" s="1" customFormat="1" ht="24" customHeight="1" spans="1:34">
      <c r="A4" s="6"/>
      <c r="B4" s="6" t="s">
        <v>33</v>
      </c>
      <c r="C4" s="6" t="s">
        <v>6</v>
      </c>
      <c r="D4" s="6" t="s">
        <v>34</v>
      </c>
      <c r="E4" s="6" t="s">
        <v>8</v>
      </c>
      <c r="F4" s="6" t="s">
        <v>35</v>
      </c>
      <c r="G4" s="6"/>
      <c r="H4" s="6" t="s">
        <v>36</v>
      </c>
      <c r="I4" s="6"/>
      <c r="J4" s="6"/>
      <c r="K4" s="6"/>
      <c r="L4" s="6" t="s">
        <v>37</v>
      </c>
      <c r="M4" s="6"/>
      <c r="N4" s="6" t="s">
        <v>38</v>
      </c>
      <c r="O4" s="6"/>
      <c r="P4" s="6"/>
      <c r="Q4" s="6"/>
      <c r="R4" s="6"/>
      <c r="S4" s="6"/>
      <c r="T4" s="6" t="s">
        <v>39</v>
      </c>
      <c r="U4" s="6"/>
      <c r="V4" s="6" t="s">
        <v>38</v>
      </c>
      <c r="W4" s="6"/>
      <c r="X4" s="6"/>
      <c r="Y4" s="6"/>
      <c r="Z4" s="6"/>
      <c r="AA4" s="6"/>
      <c r="AB4" s="6"/>
      <c r="AC4" s="6"/>
      <c r="AD4" s="6"/>
      <c r="AE4" s="6"/>
      <c r="AF4" s="6" t="s">
        <v>40</v>
      </c>
      <c r="AG4" s="6"/>
      <c r="AH4" s="6"/>
    </row>
    <row r="5" s="1" customFormat="1" ht="24" customHeight="1" spans="1:34">
      <c r="A5" s="6"/>
      <c r="B5" s="6"/>
      <c r="C5" s="6"/>
      <c r="D5" s="6"/>
      <c r="E5" s="6"/>
      <c r="F5" s="6"/>
      <c r="G5" s="6"/>
      <c r="H5" s="6" t="s">
        <v>41</v>
      </c>
      <c r="I5" s="6"/>
      <c r="J5" s="6" t="s">
        <v>42</v>
      </c>
      <c r="K5" s="6"/>
      <c r="L5" s="6"/>
      <c r="M5" s="6"/>
      <c r="N5" s="6" t="s">
        <v>43</v>
      </c>
      <c r="O5" s="6"/>
      <c r="P5" s="6" t="s">
        <v>44</v>
      </c>
      <c r="Q5" s="6"/>
      <c r="R5" s="6" t="s">
        <v>42</v>
      </c>
      <c r="S5" s="6"/>
      <c r="T5" s="6"/>
      <c r="U5" s="6"/>
      <c r="V5" s="6" t="s">
        <v>45</v>
      </c>
      <c r="W5" s="6"/>
      <c r="X5" s="6" t="s">
        <v>46</v>
      </c>
      <c r="Y5" s="6"/>
      <c r="Z5" s="6" t="s">
        <v>47</v>
      </c>
      <c r="AA5" s="6"/>
      <c r="AB5" s="6" t="s">
        <v>44</v>
      </c>
      <c r="AC5" s="6"/>
      <c r="AD5" s="6" t="s">
        <v>42</v>
      </c>
      <c r="AE5" s="6"/>
      <c r="AF5" s="6" t="s">
        <v>48</v>
      </c>
      <c r="AG5" s="6" t="s">
        <v>49</v>
      </c>
      <c r="AH5" s="6" t="s">
        <v>50</v>
      </c>
    </row>
    <row r="6" s="1" customFormat="1" ht="24" customHeight="1" spans="1:34">
      <c r="A6" s="6"/>
      <c r="B6" s="6"/>
      <c r="C6" s="6"/>
      <c r="D6" s="6"/>
      <c r="E6" s="6"/>
      <c r="F6" s="6" t="s">
        <v>51</v>
      </c>
      <c r="G6" s="6" t="s">
        <v>52</v>
      </c>
      <c r="H6" s="6" t="s">
        <v>51</v>
      </c>
      <c r="I6" s="6" t="s">
        <v>52</v>
      </c>
      <c r="J6" s="6" t="s">
        <v>51</v>
      </c>
      <c r="K6" s="6" t="s">
        <v>52</v>
      </c>
      <c r="L6" s="6" t="s">
        <v>51</v>
      </c>
      <c r="M6" s="6" t="s">
        <v>52</v>
      </c>
      <c r="N6" s="6" t="s">
        <v>51</v>
      </c>
      <c r="O6" s="6" t="s">
        <v>52</v>
      </c>
      <c r="P6" s="6" t="s">
        <v>51</v>
      </c>
      <c r="Q6" s="6" t="s">
        <v>52</v>
      </c>
      <c r="R6" s="6" t="s">
        <v>51</v>
      </c>
      <c r="S6" s="6" t="s">
        <v>52</v>
      </c>
      <c r="T6" s="6" t="s">
        <v>51</v>
      </c>
      <c r="U6" s="6" t="s">
        <v>52</v>
      </c>
      <c r="V6" s="6" t="s">
        <v>51</v>
      </c>
      <c r="W6" s="6" t="s">
        <v>52</v>
      </c>
      <c r="X6" s="6" t="s">
        <v>51</v>
      </c>
      <c r="Y6" s="6" t="s">
        <v>52</v>
      </c>
      <c r="Z6" s="6" t="s">
        <v>51</v>
      </c>
      <c r="AA6" s="6" t="s">
        <v>52</v>
      </c>
      <c r="AB6" s="6" t="s">
        <v>51</v>
      </c>
      <c r="AC6" s="6" t="s">
        <v>52</v>
      </c>
      <c r="AD6" s="6" t="s">
        <v>51</v>
      </c>
      <c r="AE6" s="6" t="s">
        <v>52</v>
      </c>
      <c r="AF6" s="6" t="s">
        <v>51</v>
      </c>
      <c r="AG6" s="6" t="s">
        <v>51</v>
      </c>
      <c r="AH6" s="6" t="s">
        <v>51</v>
      </c>
    </row>
    <row r="7" s="2" customFormat="1" ht="31" customHeight="1" spans="1:34">
      <c r="A7" s="10" t="s">
        <v>11</v>
      </c>
      <c r="B7" s="10">
        <v>11530</v>
      </c>
      <c r="C7" s="10">
        <v>690</v>
      </c>
      <c r="D7" s="10">
        <v>4383</v>
      </c>
      <c r="E7" s="10">
        <v>1201</v>
      </c>
      <c r="F7" s="10">
        <v>1830</v>
      </c>
      <c r="G7" s="10">
        <v>448</v>
      </c>
      <c r="H7" s="10">
        <v>595</v>
      </c>
      <c r="I7" s="10">
        <v>198</v>
      </c>
      <c r="J7" s="10">
        <v>1235</v>
      </c>
      <c r="K7" s="10">
        <v>250</v>
      </c>
      <c r="L7" s="10">
        <v>661</v>
      </c>
      <c r="M7" s="10">
        <v>197</v>
      </c>
      <c r="N7" s="10"/>
      <c r="O7" s="10"/>
      <c r="P7" s="10">
        <v>86</v>
      </c>
      <c r="Q7" s="10">
        <v>34</v>
      </c>
      <c r="R7" s="10">
        <v>575</v>
      </c>
      <c r="S7" s="10">
        <v>163</v>
      </c>
      <c r="T7" s="10">
        <v>9039</v>
      </c>
      <c r="U7" s="10">
        <v>3738</v>
      </c>
      <c r="V7" s="10">
        <v>6212</v>
      </c>
      <c r="W7" s="10">
        <v>2601</v>
      </c>
      <c r="X7" s="10"/>
      <c r="Y7" s="10"/>
      <c r="Z7" s="10">
        <v>2312</v>
      </c>
      <c r="AA7" s="10">
        <v>970</v>
      </c>
      <c r="AB7" s="10">
        <v>133</v>
      </c>
      <c r="AC7" s="10">
        <v>78</v>
      </c>
      <c r="AD7" s="10">
        <v>382</v>
      </c>
      <c r="AE7" s="10">
        <v>89</v>
      </c>
      <c r="AF7" s="10">
        <v>941</v>
      </c>
      <c r="AG7" s="10">
        <v>260</v>
      </c>
      <c r="AH7" s="10"/>
    </row>
    <row r="8" s="1" customFormat="1" ht="31" customHeight="1" spans="1:34">
      <c r="A8" s="11" t="s">
        <v>12</v>
      </c>
      <c r="B8" s="12">
        <f>F8+L8+T8</f>
        <v>599</v>
      </c>
      <c r="C8" s="12">
        <v>40</v>
      </c>
      <c r="D8" s="12">
        <f>G8+M8+U8</f>
        <v>224</v>
      </c>
      <c r="E8" s="12">
        <f>AF8+AG8</f>
        <v>101</v>
      </c>
      <c r="F8" s="12">
        <f>H8+J8</f>
        <v>105</v>
      </c>
      <c r="G8" s="12">
        <f>K8+I8</f>
        <v>24</v>
      </c>
      <c r="H8" s="12">
        <v>40</v>
      </c>
      <c r="I8" s="12">
        <v>12</v>
      </c>
      <c r="J8" s="12">
        <v>65</v>
      </c>
      <c r="K8" s="12">
        <v>12</v>
      </c>
      <c r="L8" s="12">
        <f>P8+R8</f>
        <v>35</v>
      </c>
      <c r="M8" s="12">
        <f>Q8+S8</f>
        <v>11</v>
      </c>
      <c r="N8" s="12"/>
      <c r="O8" s="12"/>
      <c r="P8" s="12">
        <v>5</v>
      </c>
      <c r="Q8" s="12">
        <v>2</v>
      </c>
      <c r="R8" s="12">
        <v>30</v>
      </c>
      <c r="S8" s="12">
        <v>9</v>
      </c>
      <c r="T8" s="12">
        <f>AD8+AB8+Z8+V8</f>
        <v>459</v>
      </c>
      <c r="U8" s="12">
        <f>AE8+AC8+AA8+W8</f>
        <v>189</v>
      </c>
      <c r="V8" s="12">
        <v>279</v>
      </c>
      <c r="W8" s="12">
        <v>117</v>
      </c>
      <c r="X8" s="12"/>
      <c r="Y8" s="12"/>
      <c r="Z8" s="12">
        <v>150</v>
      </c>
      <c r="AA8" s="12">
        <v>62</v>
      </c>
      <c r="AB8" s="12">
        <v>8</v>
      </c>
      <c r="AC8" s="12">
        <v>4</v>
      </c>
      <c r="AD8" s="12">
        <v>22</v>
      </c>
      <c r="AE8" s="12">
        <v>6</v>
      </c>
      <c r="AF8" s="12">
        <v>66</v>
      </c>
      <c r="AG8" s="12">
        <v>35</v>
      </c>
      <c r="AH8" s="12"/>
    </row>
    <row r="9" s="1" customFormat="1" ht="31" customHeight="1" spans="1:34">
      <c r="A9" s="11" t="s">
        <v>13</v>
      </c>
      <c r="B9" s="12">
        <f t="shared" ref="B9:B25" si="0">F9+L9+T9</f>
        <v>731</v>
      </c>
      <c r="C9" s="12">
        <v>41</v>
      </c>
      <c r="D9" s="12">
        <f t="shared" ref="D9:D25" si="1">G9+M9+U9</f>
        <v>284</v>
      </c>
      <c r="E9" s="12">
        <f t="shared" ref="E9:E25" si="2">AF9+AG9</f>
        <v>106</v>
      </c>
      <c r="F9" s="12">
        <f t="shared" ref="F9:F25" si="3">H9+J9</f>
        <v>107</v>
      </c>
      <c r="G9" s="12">
        <f t="shared" ref="G9:G25" si="4">K9+I9</f>
        <v>26</v>
      </c>
      <c r="H9" s="12">
        <v>35</v>
      </c>
      <c r="I9" s="12">
        <v>13</v>
      </c>
      <c r="J9" s="12">
        <v>72</v>
      </c>
      <c r="K9" s="12">
        <v>13</v>
      </c>
      <c r="L9" s="12">
        <f t="shared" ref="L9:L25" si="5">P9+R9</f>
        <v>36</v>
      </c>
      <c r="M9" s="12">
        <f t="shared" ref="M9:M25" si="6">Q9+S9</f>
        <v>11</v>
      </c>
      <c r="N9" s="12"/>
      <c r="O9" s="12"/>
      <c r="P9" s="12">
        <v>6</v>
      </c>
      <c r="Q9" s="12">
        <v>2</v>
      </c>
      <c r="R9" s="12">
        <v>30</v>
      </c>
      <c r="S9" s="12">
        <v>9</v>
      </c>
      <c r="T9" s="12">
        <f t="shared" ref="T9:T25" si="7">AD9+AB9+Z9+V9</f>
        <v>588</v>
      </c>
      <c r="U9" s="12">
        <f t="shared" ref="U9:U25" si="8">AE9+AC9+AA9+W9</f>
        <v>247</v>
      </c>
      <c r="V9" s="12">
        <v>356</v>
      </c>
      <c r="W9" s="12">
        <v>148</v>
      </c>
      <c r="X9" s="12"/>
      <c r="Y9" s="12"/>
      <c r="Z9" s="12">
        <v>201</v>
      </c>
      <c r="AA9" s="12">
        <v>89</v>
      </c>
      <c r="AB9" s="12">
        <v>8</v>
      </c>
      <c r="AC9" s="12">
        <v>4</v>
      </c>
      <c r="AD9" s="12">
        <v>23</v>
      </c>
      <c r="AE9" s="12">
        <v>6</v>
      </c>
      <c r="AF9" s="12">
        <v>71</v>
      </c>
      <c r="AG9" s="12">
        <v>35</v>
      </c>
      <c r="AH9" s="12"/>
    </row>
    <row r="10" s="1" customFormat="1" ht="31" customHeight="1" spans="1:34">
      <c r="A10" s="11" t="s">
        <v>14</v>
      </c>
      <c r="B10" s="12">
        <f t="shared" si="0"/>
        <v>1036</v>
      </c>
      <c r="C10" s="12">
        <v>42</v>
      </c>
      <c r="D10" s="12">
        <f t="shared" si="1"/>
        <v>412</v>
      </c>
      <c r="E10" s="12">
        <f t="shared" si="2"/>
        <v>174</v>
      </c>
      <c r="F10" s="12">
        <f t="shared" si="3"/>
        <v>143</v>
      </c>
      <c r="G10" s="12">
        <f t="shared" si="4"/>
        <v>43</v>
      </c>
      <c r="H10" s="12">
        <v>63</v>
      </c>
      <c r="I10" s="12">
        <v>21</v>
      </c>
      <c r="J10" s="12">
        <v>80</v>
      </c>
      <c r="K10" s="12">
        <v>22</v>
      </c>
      <c r="L10" s="12">
        <f t="shared" si="5"/>
        <v>58</v>
      </c>
      <c r="M10" s="12">
        <f t="shared" si="6"/>
        <v>18</v>
      </c>
      <c r="N10" s="12"/>
      <c r="O10" s="12"/>
      <c r="P10" s="12">
        <v>25</v>
      </c>
      <c r="Q10" s="12">
        <v>9</v>
      </c>
      <c r="R10" s="12">
        <v>33</v>
      </c>
      <c r="S10" s="12">
        <v>9</v>
      </c>
      <c r="T10" s="12">
        <f t="shared" si="7"/>
        <v>835</v>
      </c>
      <c r="U10" s="12">
        <f t="shared" si="8"/>
        <v>351</v>
      </c>
      <c r="V10" s="12">
        <v>564</v>
      </c>
      <c r="W10" s="12">
        <v>237</v>
      </c>
      <c r="X10" s="12"/>
      <c r="Y10" s="12"/>
      <c r="Z10" s="12">
        <v>237</v>
      </c>
      <c r="AA10" s="12">
        <v>102</v>
      </c>
      <c r="AB10" s="12">
        <v>10</v>
      </c>
      <c r="AC10" s="12">
        <v>6</v>
      </c>
      <c r="AD10" s="12">
        <v>24</v>
      </c>
      <c r="AE10" s="12">
        <v>6</v>
      </c>
      <c r="AF10" s="12">
        <v>79</v>
      </c>
      <c r="AG10" s="12">
        <v>95</v>
      </c>
      <c r="AH10" s="12"/>
    </row>
    <row r="11" s="1" customFormat="1" ht="31" customHeight="1" spans="1:34">
      <c r="A11" s="11" t="s">
        <v>15</v>
      </c>
      <c r="B11" s="12">
        <f t="shared" si="0"/>
        <v>719</v>
      </c>
      <c r="C11" s="12">
        <v>42</v>
      </c>
      <c r="D11" s="12">
        <f t="shared" si="1"/>
        <v>279</v>
      </c>
      <c r="E11" s="12">
        <f t="shared" si="2"/>
        <v>104</v>
      </c>
      <c r="F11" s="12">
        <f t="shared" si="3"/>
        <v>88</v>
      </c>
      <c r="G11" s="12">
        <f t="shared" si="4"/>
        <v>19</v>
      </c>
      <c r="H11" s="12">
        <v>20</v>
      </c>
      <c r="I11" s="12">
        <v>7</v>
      </c>
      <c r="J11" s="12">
        <v>68</v>
      </c>
      <c r="K11" s="12">
        <v>12</v>
      </c>
      <c r="L11" s="12">
        <f t="shared" si="5"/>
        <v>45</v>
      </c>
      <c r="M11" s="12">
        <f t="shared" si="6"/>
        <v>15</v>
      </c>
      <c r="N11" s="12"/>
      <c r="O11" s="12"/>
      <c r="P11" s="12">
        <v>11</v>
      </c>
      <c r="Q11" s="12">
        <v>5</v>
      </c>
      <c r="R11" s="12">
        <v>34</v>
      </c>
      <c r="S11" s="12">
        <v>10</v>
      </c>
      <c r="T11" s="12">
        <f t="shared" si="7"/>
        <v>586</v>
      </c>
      <c r="U11" s="12">
        <f t="shared" si="8"/>
        <v>245</v>
      </c>
      <c r="V11" s="12">
        <v>480</v>
      </c>
      <c r="W11" s="12">
        <v>203</v>
      </c>
      <c r="X11" s="12"/>
      <c r="Y11" s="12"/>
      <c r="Z11" s="12">
        <v>79</v>
      </c>
      <c r="AA11" s="12">
        <v>33</v>
      </c>
      <c r="AB11" s="12">
        <v>6</v>
      </c>
      <c r="AC11" s="12">
        <v>4</v>
      </c>
      <c r="AD11" s="12">
        <v>21</v>
      </c>
      <c r="AE11" s="12">
        <v>5</v>
      </c>
      <c r="AF11" s="12">
        <v>69</v>
      </c>
      <c r="AG11" s="12">
        <v>35</v>
      </c>
      <c r="AH11" s="12"/>
    </row>
    <row r="12" s="1" customFormat="1" ht="31" customHeight="1" spans="1:34">
      <c r="A12" s="11" t="s">
        <v>16</v>
      </c>
      <c r="B12" s="12">
        <f t="shared" si="0"/>
        <v>757</v>
      </c>
      <c r="C12" s="12">
        <v>41</v>
      </c>
      <c r="D12" s="12">
        <f t="shared" si="1"/>
        <v>292</v>
      </c>
      <c r="E12" s="12">
        <f t="shared" si="2"/>
        <v>107</v>
      </c>
      <c r="F12" s="12">
        <f t="shared" si="3"/>
        <v>96</v>
      </c>
      <c r="G12" s="12">
        <f t="shared" si="4"/>
        <v>23</v>
      </c>
      <c r="H12" s="12">
        <v>23</v>
      </c>
      <c r="I12" s="12">
        <v>8</v>
      </c>
      <c r="J12" s="12">
        <v>73</v>
      </c>
      <c r="K12" s="12">
        <v>15</v>
      </c>
      <c r="L12" s="12">
        <f t="shared" si="5"/>
        <v>50</v>
      </c>
      <c r="M12" s="12">
        <f t="shared" si="6"/>
        <v>17</v>
      </c>
      <c r="N12" s="12"/>
      <c r="O12" s="12"/>
      <c r="P12" s="12">
        <v>12</v>
      </c>
      <c r="Q12" s="12">
        <v>6</v>
      </c>
      <c r="R12" s="12">
        <v>38</v>
      </c>
      <c r="S12" s="12">
        <v>11</v>
      </c>
      <c r="T12" s="12">
        <f t="shared" si="7"/>
        <v>611</v>
      </c>
      <c r="U12" s="12">
        <f t="shared" si="8"/>
        <v>252</v>
      </c>
      <c r="V12" s="12">
        <v>491</v>
      </c>
      <c r="W12" s="12">
        <v>206</v>
      </c>
      <c r="X12" s="12"/>
      <c r="Y12" s="12"/>
      <c r="Z12" s="12">
        <v>93</v>
      </c>
      <c r="AA12" s="12">
        <v>37</v>
      </c>
      <c r="AB12" s="12">
        <v>8</v>
      </c>
      <c r="AC12" s="12">
        <v>4</v>
      </c>
      <c r="AD12" s="12">
        <v>19</v>
      </c>
      <c r="AE12" s="12">
        <v>5</v>
      </c>
      <c r="AF12" s="12">
        <v>72</v>
      </c>
      <c r="AG12" s="12">
        <v>35</v>
      </c>
      <c r="AH12" s="12"/>
    </row>
    <row r="13" s="1" customFormat="1" ht="31" customHeight="1" spans="1:34">
      <c r="A13" s="11" t="s">
        <v>17</v>
      </c>
      <c r="B13" s="12">
        <f t="shared" si="0"/>
        <v>528</v>
      </c>
      <c r="C13" s="12">
        <v>18</v>
      </c>
      <c r="D13" s="12">
        <f t="shared" si="1"/>
        <v>195</v>
      </c>
      <c r="E13" s="12">
        <f t="shared" si="2"/>
        <v>98</v>
      </c>
      <c r="F13" s="12">
        <f t="shared" si="3"/>
        <v>97</v>
      </c>
      <c r="G13" s="12">
        <f t="shared" si="4"/>
        <v>24</v>
      </c>
      <c r="H13" s="12">
        <v>25</v>
      </c>
      <c r="I13" s="12">
        <v>9</v>
      </c>
      <c r="J13" s="12">
        <v>72</v>
      </c>
      <c r="K13" s="12">
        <v>15</v>
      </c>
      <c r="L13" s="12">
        <f t="shared" si="5"/>
        <v>51</v>
      </c>
      <c r="M13" s="12">
        <f t="shared" si="6"/>
        <v>15</v>
      </c>
      <c r="N13" s="12"/>
      <c r="O13" s="12"/>
      <c r="P13" s="12">
        <v>17</v>
      </c>
      <c r="Q13" s="12">
        <v>6</v>
      </c>
      <c r="R13" s="12">
        <v>34</v>
      </c>
      <c r="S13" s="12">
        <v>9</v>
      </c>
      <c r="T13" s="12">
        <f t="shared" si="7"/>
        <v>380</v>
      </c>
      <c r="U13" s="12">
        <f t="shared" si="8"/>
        <v>156</v>
      </c>
      <c r="V13" s="12">
        <v>295</v>
      </c>
      <c r="W13" s="12">
        <v>123</v>
      </c>
      <c r="X13" s="12"/>
      <c r="Y13" s="12"/>
      <c r="Z13" s="12">
        <v>58</v>
      </c>
      <c r="AA13" s="12">
        <v>24</v>
      </c>
      <c r="AB13" s="12">
        <v>7</v>
      </c>
      <c r="AC13" s="12">
        <v>4</v>
      </c>
      <c r="AD13" s="12">
        <v>20</v>
      </c>
      <c r="AE13" s="12">
        <v>5</v>
      </c>
      <c r="AF13" s="12">
        <v>73</v>
      </c>
      <c r="AG13" s="12">
        <v>25</v>
      </c>
      <c r="AH13" s="12"/>
    </row>
    <row r="14" s="1" customFormat="1" ht="31" customHeight="1" spans="1:34">
      <c r="A14" s="11" t="s">
        <v>18</v>
      </c>
      <c r="B14" s="12">
        <f t="shared" si="0"/>
        <v>408</v>
      </c>
      <c r="C14" s="12">
        <v>19</v>
      </c>
      <c r="D14" s="12">
        <f t="shared" si="1"/>
        <v>148</v>
      </c>
      <c r="E14" s="12">
        <f t="shared" si="2"/>
        <v>51</v>
      </c>
      <c r="F14" s="12">
        <f t="shared" si="3"/>
        <v>94</v>
      </c>
      <c r="G14" s="12">
        <f t="shared" si="4"/>
        <v>22</v>
      </c>
      <c r="H14" s="12">
        <v>21</v>
      </c>
      <c r="I14" s="12">
        <v>7</v>
      </c>
      <c r="J14" s="12">
        <v>73</v>
      </c>
      <c r="K14" s="12">
        <v>15</v>
      </c>
      <c r="L14" s="12">
        <f t="shared" si="5"/>
        <v>25</v>
      </c>
      <c r="M14" s="12">
        <f t="shared" si="6"/>
        <v>6</v>
      </c>
      <c r="N14" s="12"/>
      <c r="O14" s="12"/>
      <c r="P14" s="12"/>
      <c r="Q14" s="12"/>
      <c r="R14" s="12">
        <v>25</v>
      </c>
      <c r="S14" s="12">
        <v>6</v>
      </c>
      <c r="T14" s="12">
        <f t="shared" si="7"/>
        <v>289</v>
      </c>
      <c r="U14" s="12">
        <f t="shared" si="8"/>
        <v>120</v>
      </c>
      <c r="V14" s="12">
        <v>213</v>
      </c>
      <c r="W14" s="12">
        <v>90</v>
      </c>
      <c r="X14" s="12"/>
      <c r="Y14" s="12"/>
      <c r="Z14" s="12">
        <v>51</v>
      </c>
      <c r="AA14" s="12">
        <v>21</v>
      </c>
      <c r="AB14" s="12">
        <v>6</v>
      </c>
      <c r="AC14" s="12">
        <v>4</v>
      </c>
      <c r="AD14" s="12">
        <v>19</v>
      </c>
      <c r="AE14" s="12">
        <v>5</v>
      </c>
      <c r="AF14" s="12">
        <v>51</v>
      </c>
      <c r="AG14" s="12">
        <v>0</v>
      </c>
      <c r="AH14" s="12"/>
    </row>
    <row r="15" s="1" customFormat="1" ht="31" customHeight="1" spans="1:34">
      <c r="A15" s="11" t="s">
        <v>19</v>
      </c>
      <c r="B15" s="12">
        <f t="shared" si="0"/>
        <v>918</v>
      </c>
      <c r="C15" s="12">
        <v>37</v>
      </c>
      <c r="D15" s="12">
        <f t="shared" si="1"/>
        <v>358</v>
      </c>
      <c r="E15" s="12">
        <f t="shared" si="2"/>
        <v>61</v>
      </c>
      <c r="F15" s="12">
        <f t="shared" si="3"/>
        <v>94</v>
      </c>
      <c r="G15" s="12">
        <f t="shared" si="4"/>
        <v>21</v>
      </c>
      <c r="H15" s="12">
        <v>19</v>
      </c>
      <c r="I15" s="12">
        <v>6</v>
      </c>
      <c r="J15" s="12">
        <v>75</v>
      </c>
      <c r="K15" s="12">
        <v>15</v>
      </c>
      <c r="L15" s="12">
        <f t="shared" si="5"/>
        <v>32</v>
      </c>
      <c r="M15" s="12">
        <f t="shared" si="6"/>
        <v>8</v>
      </c>
      <c r="N15" s="12"/>
      <c r="O15" s="12"/>
      <c r="P15" s="12"/>
      <c r="Q15" s="12"/>
      <c r="R15" s="12">
        <v>32</v>
      </c>
      <c r="S15" s="12">
        <v>8</v>
      </c>
      <c r="T15" s="12">
        <f t="shared" si="7"/>
        <v>792</v>
      </c>
      <c r="U15" s="12">
        <f t="shared" si="8"/>
        <v>329</v>
      </c>
      <c r="V15" s="12">
        <v>598</v>
      </c>
      <c r="W15" s="12">
        <v>251</v>
      </c>
      <c r="X15" s="12"/>
      <c r="Y15" s="12"/>
      <c r="Z15" s="12">
        <v>167</v>
      </c>
      <c r="AA15" s="12">
        <v>69</v>
      </c>
      <c r="AB15" s="12">
        <v>6</v>
      </c>
      <c r="AC15" s="12">
        <v>4</v>
      </c>
      <c r="AD15" s="12">
        <v>21</v>
      </c>
      <c r="AE15" s="12">
        <v>5</v>
      </c>
      <c r="AF15" s="12">
        <v>61</v>
      </c>
      <c r="AG15" s="12">
        <v>0</v>
      </c>
      <c r="AH15" s="12"/>
    </row>
    <row r="16" s="1" customFormat="1" ht="31" customHeight="1" spans="1:34">
      <c r="A16" s="11" t="s">
        <v>20</v>
      </c>
      <c r="B16" s="12">
        <f t="shared" si="0"/>
        <v>401</v>
      </c>
      <c r="C16" s="12">
        <v>24</v>
      </c>
      <c r="D16" s="12">
        <f t="shared" si="1"/>
        <v>139</v>
      </c>
      <c r="E16" s="12">
        <f t="shared" si="2"/>
        <v>39</v>
      </c>
      <c r="F16" s="12">
        <f t="shared" si="3"/>
        <v>93</v>
      </c>
      <c r="G16" s="12">
        <f t="shared" si="4"/>
        <v>22</v>
      </c>
      <c r="H16" s="12">
        <v>22</v>
      </c>
      <c r="I16" s="12">
        <v>8</v>
      </c>
      <c r="J16" s="12">
        <v>71</v>
      </c>
      <c r="K16" s="12">
        <v>14</v>
      </c>
      <c r="L16" s="12">
        <f t="shared" si="5"/>
        <v>33</v>
      </c>
      <c r="M16" s="12">
        <f t="shared" si="6"/>
        <v>8</v>
      </c>
      <c r="N16" s="12"/>
      <c r="O16" s="12"/>
      <c r="P16" s="12"/>
      <c r="Q16" s="12"/>
      <c r="R16" s="12">
        <v>33</v>
      </c>
      <c r="S16" s="12">
        <v>8</v>
      </c>
      <c r="T16" s="12">
        <f t="shared" si="7"/>
        <v>275</v>
      </c>
      <c r="U16" s="12">
        <f t="shared" si="8"/>
        <v>109</v>
      </c>
      <c r="V16" s="12">
        <v>195</v>
      </c>
      <c r="W16" s="12">
        <v>78</v>
      </c>
      <c r="X16" s="12"/>
      <c r="Y16" s="12"/>
      <c r="Z16" s="12">
        <v>48</v>
      </c>
      <c r="AA16" s="12">
        <v>20</v>
      </c>
      <c r="AB16" s="12">
        <v>8</v>
      </c>
      <c r="AC16" s="12">
        <v>5</v>
      </c>
      <c r="AD16" s="12">
        <v>24</v>
      </c>
      <c r="AE16" s="12">
        <v>6</v>
      </c>
      <c r="AF16" s="12">
        <v>39</v>
      </c>
      <c r="AG16" s="12">
        <v>0</v>
      </c>
      <c r="AH16" s="12"/>
    </row>
    <row r="17" s="1" customFormat="1" ht="31" customHeight="1" spans="1:34">
      <c r="A17" s="11" t="s">
        <v>21</v>
      </c>
      <c r="B17" s="12">
        <f t="shared" si="0"/>
        <v>1005</v>
      </c>
      <c r="C17" s="12">
        <v>40</v>
      </c>
      <c r="D17" s="12">
        <f t="shared" si="1"/>
        <v>394</v>
      </c>
      <c r="E17" s="12">
        <f t="shared" si="2"/>
        <v>31</v>
      </c>
      <c r="F17" s="12">
        <f t="shared" si="3"/>
        <v>106</v>
      </c>
      <c r="G17" s="12">
        <f t="shared" si="4"/>
        <v>28</v>
      </c>
      <c r="H17" s="12">
        <v>41</v>
      </c>
      <c r="I17" s="12">
        <v>14</v>
      </c>
      <c r="J17" s="12">
        <v>65</v>
      </c>
      <c r="K17" s="12">
        <v>14</v>
      </c>
      <c r="L17" s="12">
        <f t="shared" si="5"/>
        <v>34</v>
      </c>
      <c r="M17" s="12">
        <f t="shared" si="6"/>
        <v>10</v>
      </c>
      <c r="N17" s="12"/>
      <c r="O17" s="12"/>
      <c r="P17" s="12"/>
      <c r="Q17" s="12"/>
      <c r="R17" s="12">
        <v>34</v>
      </c>
      <c r="S17" s="12">
        <v>10</v>
      </c>
      <c r="T17" s="12">
        <f t="shared" si="7"/>
        <v>865</v>
      </c>
      <c r="U17" s="12">
        <f t="shared" si="8"/>
        <v>356</v>
      </c>
      <c r="V17" s="12">
        <v>583</v>
      </c>
      <c r="W17" s="12">
        <v>240</v>
      </c>
      <c r="X17" s="12"/>
      <c r="Y17" s="12"/>
      <c r="Z17" s="12">
        <v>252</v>
      </c>
      <c r="AA17" s="12">
        <v>107</v>
      </c>
      <c r="AB17" s="12">
        <v>7</v>
      </c>
      <c r="AC17" s="12">
        <v>4</v>
      </c>
      <c r="AD17" s="12">
        <v>23</v>
      </c>
      <c r="AE17" s="12">
        <v>5</v>
      </c>
      <c r="AF17" s="12">
        <v>31</v>
      </c>
      <c r="AG17" s="12">
        <v>0</v>
      </c>
      <c r="AH17" s="12"/>
    </row>
    <row r="18" s="1" customFormat="1" ht="31" customHeight="1" spans="1:34">
      <c r="A18" s="11" t="s">
        <v>22</v>
      </c>
      <c r="B18" s="12">
        <f t="shared" si="0"/>
        <v>701</v>
      </c>
      <c r="C18" s="12">
        <v>40</v>
      </c>
      <c r="D18" s="12">
        <f t="shared" si="1"/>
        <v>266</v>
      </c>
      <c r="E18" s="12">
        <f t="shared" si="2"/>
        <v>39</v>
      </c>
      <c r="F18" s="12">
        <f t="shared" si="3"/>
        <v>102</v>
      </c>
      <c r="G18" s="12">
        <f t="shared" si="4"/>
        <v>25</v>
      </c>
      <c r="H18" s="12">
        <v>38</v>
      </c>
      <c r="I18" s="12">
        <v>13</v>
      </c>
      <c r="J18" s="12">
        <v>64</v>
      </c>
      <c r="K18" s="12">
        <v>12</v>
      </c>
      <c r="L18" s="12">
        <f t="shared" si="5"/>
        <v>36</v>
      </c>
      <c r="M18" s="12">
        <f t="shared" si="6"/>
        <v>11</v>
      </c>
      <c r="N18" s="12"/>
      <c r="O18" s="12"/>
      <c r="P18" s="12"/>
      <c r="Q18" s="12"/>
      <c r="R18" s="12">
        <v>36</v>
      </c>
      <c r="S18" s="12">
        <v>11</v>
      </c>
      <c r="T18" s="12">
        <f t="shared" si="7"/>
        <v>563</v>
      </c>
      <c r="U18" s="12">
        <f t="shared" si="8"/>
        <v>230</v>
      </c>
      <c r="V18" s="12">
        <v>353</v>
      </c>
      <c r="W18" s="12">
        <v>146</v>
      </c>
      <c r="X18" s="12"/>
      <c r="Y18" s="12"/>
      <c r="Z18" s="12">
        <v>182</v>
      </c>
      <c r="AA18" s="12">
        <v>76</v>
      </c>
      <c r="AB18" s="12">
        <v>6</v>
      </c>
      <c r="AC18" s="12">
        <v>3</v>
      </c>
      <c r="AD18" s="12">
        <v>22</v>
      </c>
      <c r="AE18" s="12">
        <v>5</v>
      </c>
      <c r="AF18" s="12">
        <v>39</v>
      </c>
      <c r="AG18" s="12">
        <v>0</v>
      </c>
      <c r="AH18" s="12"/>
    </row>
    <row r="19" s="1" customFormat="1" ht="31" customHeight="1" spans="1:34">
      <c r="A19" s="11" t="s">
        <v>23</v>
      </c>
      <c r="B19" s="12">
        <f t="shared" si="0"/>
        <v>951</v>
      </c>
      <c r="C19" s="12">
        <v>40</v>
      </c>
      <c r="D19" s="12">
        <f t="shared" si="1"/>
        <v>381</v>
      </c>
      <c r="E19" s="12">
        <f t="shared" si="2"/>
        <v>38</v>
      </c>
      <c r="F19" s="12">
        <f t="shared" si="3"/>
        <v>94</v>
      </c>
      <c r="G19" s="12">
        <f t="shared" si="4"/>
        <v>25</v>
      </c>
      <c r="H19" s="12">
        <v>41</v>
      </c>
      <c r="I19" s="12">
        <v>14</v>
      </c>
      <c r="J19" s="12">
        <v>53</v>
      </c>
      <c r="K19" s="12">
        <v>11</v>
      </c>
      <c r="L19" s="12">
        <f t="shared" si="5"/>
        <v>43</v>
      </c>
      <c r="M19" s="12">
        <f t="shared" si="6"/>
        <v>13</v>
      </c>
      <c r="N19" s="12"/>
      <c r="O19" s="12"/>
      <c r="P19" s="12">
        <v>10</v>
      </c>
      <c r="Q19" s="12">
        <v>4</v>
      </c>
      <c r="R19" s="12">
        <v>33</v>
      </c>
      <c r="S19" s="12">
        <v>9</v>
      </c>
      <c r="T19" s="12">
        <f t="shared" si="7"/>
        <v>814</v>
      </c>
      <c r="U19" s="12">
        <f t="shared" si="8"/>
        <v>343</v>
      </c>
      <c r="V19" s="12">
        <v>553</v>
      </c>
      <c r="W19" s="12">
        <v>239</v>
      </c>
      <c r="X19" s="12"/>
      <c r="Y19" s="12"/>
      <c r="Z19" s="12">
        <v>234</v>
      </c>
      <c r="AA19" s="12">
        <v>97</v>
      </c>
      <c r="AB19" s="12">
        <v>6</v>
      </c>
      <c r="AC19" s="12">
        <v>3</v>
      </c>
      <c r="AD19" s="12">
        <v>21</v>
      </c>
      <c r="AE19" s="12">
        <v>4</v>
      </c>
      <c r="AF19" s="12">
        <v>38</v>
      </c>
      <c r="AG19" s="12">
        <v>0</v>
      </c>
      <c r="AH19" s="12"/>
    </row>
    <row r="20" s="1" customFormat="1" ht="31" customHeight="1" spans="1:34">
      <c r="A20" s="11" t="s">
        <v>24</v>
      </c>
      <c r="B20" s="12">
        <f t="shared" si="0"/>
        <v>976</v>
      </c>
      <c r="C20" s="12">
        <v>81</v>
      </c>
      <c r="D20" s="12">
        <f t="shared" si="1"/>
        <v>393</v>
      </c>
      <c r="E20" s="12">
        <f t="shared" si="2"/>
        <v>47</v>
      </c>
      <c r="F20" s="12">
        <f t="shared" si="3"/>
        <v>108</v>
      </c>
      <c r="G20" s="12">
        <f t="shared" si="4"/>
        <v>28</v>
      </c>
      <c r="H20" s="12">
        <v>56</v>
      </c>
      <c r="I20" s="12">
        <v>18</v>
      </c>
      <c r="J20" s="12">
        <v>52</v>
      </c>
      <c r="K20" s="12">
        <v>10</v>
      </c>
      <c r="L20" s="12">
        <f t="shared" si="5"/>
        <v>30</v>
      </c>
      <c r="M20" s="12">
        <f t="shared" si="6"/>
        <v>8</v>
      </c>
      <c r="N20" s="12"/>
      <c r="O20" s="12"/>
      <c r="P20" s="12"/>
      <c r="Q20" s="12"/>
      <c r="R20" s="12">
        <v>30</v>
      </c>
      <c r="S20" s="12">
        <v>8</v>
      </c>
      <c r="T20" s="12">
        <f t="shared" si="7"/>
        <v>838</v>
      </c>
      <c r="U20" s="12">
        <f t="shared" si="8"/>
        <v>357</v>
      </c>
      <c r="V20" s="12">
        <v>530</v>
      </c>
      <c r="W20" s="12">
        <v>231</v>
      </c>
      <c r="X20" s="12"/>
      <c r="Y20" s="12"/>
      <c r="Z20" s="12">
        <v>280</v>
      </c>
      <c r="AA20" s="12">
        <v>116</v>
      </c>
      <c r="AB20" s="12">
        <v>9</v>
      </c>
      <c r="AC20" s="12">
        <v>6</v>
      </c>
      <c r="AD20" s="12">
        <v>19</v>
      </c>
      <c r="AE20" s="12">
        <v>4</v>
      </c>
      <c r="AF20" s="12">
        <v>47</v>
      </c>
      <c r="AG20" s="12">
        <v>0</v>
      </c>
      <c r="AH20" s="12"/>
    </row>
    <row r="21" s="1" customFormat="1" ht="31" customHeight="1" spans="1:34">
      <c r="A21" s="11" t="s">
        <v>25</v>
      </c>
      <c r="B21" s="12">
        <f t="shared" si="0"/>
        <v>354</v>
      </c>
      <c r="C21" s="12">
        <v>37</v>
      </c>
      <c r="D21" s="12">
        <f t="shared" si="1"/>
        <v>126</v>
      </c>
      <c r="E21" s="12">
        <f t="shared" si="2"/>
        <v>41</v>
      </c>
      <c r="F21" s="12">
        <f t="shared" si="3"/>
        <v>100</v>
      </c>
      <c r="G21" s="12">
        <f t="shared" si="4"/>
        <v>26</v>
      </c>
      <c r="H21" s="12">
        <v>39</v>
      </c>
      <c r="I21" s="12">
        <v>13</v>
      </c>
      <c r="J21" s="12">
        <v>61</v>
      </c>
      <c r="K21" s="12">
        <v>13</v>
      </c>
      <c r="L21" s="12">
        <f t="shared" si="5"/>
        <v>33</v>
      </c>
      <c r="M21" s="12">
        <f t="shared" si="6"/>
        <v>10</v>
      </c>
      <c r="N21" s="12"/>
      <c r="O21" s="12"/>
      <c r="P21" s="12"/>
      <c r="Q21" s="12"/>
      <c r="R21" s="12">
        <v>33</v>
      </c>
      <c r="S21" s="12">
        <v>10</v>
      </c>
      <c r="T21" s="12">
        <f t="shared" si="7"/>
        <v>221</v>
      </c>
      <c r="U21" s="12">
        <f t="shared" si="8"/>
        <v>90</v>
      </c>
      <c r="V21" s="12">
        <v>133</v>
      </c>
      <c r="W21" s="12">
        <v>54</v>
      </c>
      <c r="X21" s="12"/>
      <c r="Y21" s="12"/>
      <c r="Z21" s="12">
        <v>59</v>
      </c>
      <c r="AA21" s="12">
        <v>25</v>
      </c>
      <c r="AB21" s="12">
        <v>11</v>
      </c>
      <c r="AC21" s="12">
        <v>7</v>
      </c>
      <c r="AD21" s="12">
        <v>18</v>
      </c>
      <c r="AE21" s="12">
        <v>4</v>
      </c>
      <c r="AF21" s="12">
        <v>41</v>
      </c>
      <c r="AG21" s="12">
        <v>0</v>
      </c>
      <c r="AH21" s="12"/>
    </row>
    <row r="22" s="1" customFormat="1" ht="31" customHeight="1" spans="1:34">
      <c r="A22" s="11" t="s">
        <v>26</v>
      </c>
      <c r="B22" s="12">
        <f t="shared" si="0"/>
        <v>391</v>
      </c>
      <c r="C22" s="12">
        <v>39</v>
      </c>
      <c r="D22" s="12">
        <f t="shared" si="1"/>
        <v>137</v>
      </c>
      <c r="E22" s="12">
        <f t="shared" si="2"/>
        <v>32</v>
      </c>
      <c r="F22" s="12">
        <f t="shared" si="3"/>
        <v>107</v>
      </c>
      <c r="G22" s="12">
        <f t="shared" si="4"/>
        <v>24</v>
      </c>
      <c r="H22" s="12">
        <v>32</v>
      </c>
      <c r="I22" s="12">
        <v>10</v>
      </c>
      <c r="J22" s="12">
        <v>75</v>
      </c>
      <c r="K22" s="12">
        <v>14</v>
      </c>
      <c r="L22" s="12">
        <f t="shared" si="5"/>
        <v>34</v>
      </c>
      <c r="M22" s="12">
        <f t="shared" si="6"/>
        <v>13</v>
      </c>
      <c r="N22" s="12"/>
      <c r="O22" s="12"/>
      <c r="P22" s="12"/>
      <c r="Q22" s="12"/>
      <c r="R22" s="12">
        <v>34</v>
      </c>
      <c r="S22" s="12">
        <v>13</v>
      </c>
      <c r="T22" s="12">
        <f t="shared" si="7"/>
        <v>250</v>
      </c>
      <c r="U22" s="12">
        <f t="shared" si="8"/>
        <v>100</v>
      </c>
      <c r="V22" s="12">
        <v>154</v>
      </c>
      <c r="W22" s="12">
        <v>63</v>
      </c>
      <c r="X22" s="12"/>
      <c r="Y22" s="12"/>
      <c r="Z22" s="12">
        <v>66</v>
      </c>
      <c r="AA22" s="12">
        <v>27</v>
      </c>
      <c r="AB22" s="12">
        <v>8</v>
      </c>
      <c r="AC22" s="12">
        <v>5</v>
      </c>
      <c r="AD22" s="12">
        <v>22</v>
      </c>
      <c r="AE22" s="12">
        <v>5</v>
      </c>
      <c r="AF22" s="12">
        <v>32</v>
      </c>
      <c r="AG22" s="12">
        <v>0</v>
      </c>
      <c r="AH22" s="12"/>
    </row>
    <row r="23" s="1" customFormat="1" ht="31" customHeight="1" spans="1:34">
      <c r="A23" s="11" t="s">
        <v>27</v>
      </c>
      <c r="B23" s="12">
        <f t="shared" si="0"/>
        <v>345</v>
      </c>
      <c r="C23" s="12">
        <v>41</v>
      </c>
      <c r="D23" s="12">
        <f t="shared" si="1"/>
        <v>117</v>
      </c>
      <c r="E23" s="12">
        <f t="shared" si="2"/>
        <v>38</v>
      </c>
      <c r="F23" s="12">
        <f t="shared" si="3"/>
        <v>100</v>
      </c>
      <c r="G23" s="12">
        <f t="shared" si="4"/>
        <v>23</v>
      </c>
      <c r="H23" s="12">
        <v>29</v>
      </c>
      <c r="I23" s="12">
        <v>9</v>
      </c>
      <c r="J23" s="12">
        <v>71</v>
      </c>
      <c r="K23" s="12">
        <v>14</v>
      </c>
      <c r="L23" s="12">
        <f t="shared" si="5"/>
        <v>32</v>
      </c>
      <c r="M23" s="12">
        <f t="shared" si="6"/>
        <v>9</v>
      </c>
      <c r="N23" s="12"/>
      <c r="O23" s="12"/>
      <c r="P23" s="12"/>
      <c r="Q23" s="12"/>
      <c r="R23" s="12">
        <v>32</v>
      </c>
      <c r="S23" s="12">
        <v>9</v>
      </c>
      <c r="T23" s="12">
        <f t="shared" si="7"/>
        <v>213</v>
      </c>
      <c r="U23" s="12">
        <f t="shared" si="8"/>
        <v>85</v>
      </c>
      <c r="V23" s="12">
        <v>145</v>
      </c>
      <c r="W23" s="12">
        <v>60</v>
      </c>
      <c r="X23" s="12"/>
      <c r="Y23" s="12"/>
      <c r="Z23" s="12">
        <v>38</v>
      </c>
      <c r="AA23" s="12">
        <v>16</v>
      </c>
      <c r="AB23" s="12">
        <v>7</v>
      </c>
      <c r="AC23" s="12">
        <v>4</v>
      </c>
      <c r="AD23" s="12">
        <v>23</v>
      </c>
      <c r="AE23" s="12">
        <v>5</v>
      </c>
      <c r="AF23" s="12">
        <v>38</v>
      </c>
      <c r="AG23" s="12">
        <v>0</v>
      </c>
      <c r="AH23" s="12"/>
    </row>
    <row r="24" ht="33" customHeight="1" spans="1:34">
      <c r="A24" s="11" t="s">
        <v>28</v>
      </c>
      <c r="B24" s="12">
        <f t="shared" si="0"/>
        <v>355</v>
      </c>
      <c r="C24" s="12">
        <v>34</v>
      </c>
      <c r="D24" s="12">
        <f t="shared" si="1"/>
        <v>120</v>
      </c>
      <c r="E24" s="12">
        <f t="shared" si="2"/>
        <v>38</v>
      </c>
      <c r="F24" s="12">
        <f t="shared" si="3"/>
        <v>104</v>
      </c>
      <c r="G24" s="12">
        <f t="shared" si="4"/>
        <v>25</v>
      </c>
      <c r="H24" s="12">
        <v>31</v>
      </c>
      <c r="I24" s="12">
        <v>10</v>
      </c>
      <c r="J24" s="12">
        <v>73</v>
      </c>
      <c r="K24" s="12">
        <v>15</v>
      </c>
      <c r="L24" s="12">
        <f t="shared" si="5"/>
        <v>26</v>
      </c>
      <c r="M24" s="12">
        <f t="shared" si="6"/>
        <v>7</v>
      </c>
      <c r="N24" s="12"/>
      <c r="O24" s="12"/>
      <c r="P24" s="12"/>
      <c r="Q24" s="12"/>
      <c r="R24" s="12">
        <v>26</v>
      </c>
      <c r="S24" s="12">
        <v>7</v>
      </c>
      <c r="T24" s="12">
        <f t="shared" si="7"/>
        <v>225</v>
      </c>
      <c r="U24" s="12">
        <f t="shared" si="8"/>
        <v>88</v>
      </c>
      <c r="V24" s="12">
        <v>143</v>
      </c>
      <c r="W24" s="12">
        <v>58</v>
      </c>
      <c r="X24" s="12"/>
      <c r="Y24" s="12"/>
      <c r="Z24" s="12">
        <v>55</v>
      </c>
      <c r="AA24" s="12">
        <v>23</v>
      </c>
      <c r="AB24" s="12">
        <v>6</v>
      </c>
      <c r="AC24" s="12">
        <v>3</v>
      </c>
      <c r="AD24" s="12">
        <v>21</v>
      </c>
      <c r="AE24" s="12">
        <v>4</v>
      </c>
      <c r="AF24" s="12">
        <v>38</v>
      </c>
      <c r="AG24" s="12">
        <v>0</v>
      </c>
      <c r="AH24" s="12"/>
    </row>
    <row r="25" ht="33" customHeight="1" spans="1:34">
      <c r="A25" s="11" t="s">
        <v>29</v>
      </c>
      <c r="B25" s="12">
        <f t="shared" si="0"/>
        <v>355</v>
      </c>
      <c r="C25" s="12">
        <v>34</v>
      </c>
      <c r="D25" s="12">
        <f t="shared" si="1"/>
        <v>118</v>
      </c>
      <c r="E25" s="12">
        <f t="shared" si="2"/>
        <v>56</v>
      </c>
      <c r="F25" s="12">
        <f t="shared" si="3"/>
        <v>92</v>
      </c>
      <c r="G25" s="12">
        <f t="shared" si="4"/>
        <v>20</v>
      </c>
      <c r="H25" s="12">
        <v>20</v>
      </c>
      <c r="I25" s="12">
        <v>6</v>
      </c>
      <c r="J25" s="12">
        <v>72</v>
      </c>
      <c r="K25" s="12">
        <v>14</v>
      </c>
      <c r="L25" s="12">
        <f t="shared" si="5"/>
        <v>28</v>
      </c>
      <c r="M25" s="12">
        <f t="shared" si="6"/>
        <v>7</v>
      </c>
      <c r="N25" s="12"/>
      <c r="O25" s="12"/>
      <c r="P25" s="12"/>
      <c r="Q25" s="12"/>
      <c r="R25" s="12">
        <v>28</v>
      </c>
      <c r="S25" s="12">
        <v>7</v>
      </c>
      <c r="T25" s="12">
        <f t="shared" si="7"/>
        <v>235</v>
      </c>
      <c r="U25" s="12">
        <f t="shared" si="8"/>
        <v>91</v>
      </c>
      <c r="V25" s="12">
        <v>147</v>
      </c>
      <c r="W25" s="12">
        <v>57</v>
      </c>
      <c r="X25" s="12"/>
      <c r="Y25" s="12"/>
      <c r="Z25" s="12">
        <v>62</v>
      </c>
      <c r="AA25" s="12">
        <v>26</v>
      </c>
      <c r="AB25" s="12">
        <v>6</v>
      </c>
      <c r="AC25" s="12">
        <v>4</v>
      </c>
      <c r="AD25" s="12">
        <v>20</v>
      </c>
      <c r="AE25" s="12">
        <v>4</v>
      </c>
      <c r="AF25" s="12">
        <v>56</v>
      </c>
      <c r="AG25" s="12">
        <v>0</v>
      </c>
      <c r="AH25" s="12"/>
    </row>
    <row r="27" ht="51" customHeight="1"/>
  </sheetData>
  <mergeCells count="26">
    <mergeCell ref="A1:AH1"/>
    <mergeCell ref="A2:AH2"/>
    <mergeCell ref="B3:E3"/>
    <mergeCell ref="F3:AH3"/>
    <mergeCell ref="H4:K4"/>
    <mergeCell ref="N4:S4"/>
    <mergeCell ref="V4:AE4"/>
    <mergeCell ref="AF4:AH4"/>
    <mergeCell ref="H5:I5"/>
    <mergeCell ref="J5:K5"/>
    <mergeCell ref="N5:O5"/>
    <mergeCell ref="P5:Q5"/>
    <mergeCell ref="R5:S5"/>
    <mergeCell ref="V5:W5"/>
    <mergeCell ref="X5:Y5"/>
    <mergeCell ref="Z5:AA5"/>
    <mergeCell ref="AB5:AC5"/>
    <mergeCell ref="AD5:AE5"/>
    <mergeCell ref="A3:A6"/>
    <mergeCell ref="B4:B6"/>
    <mergeCell ref="C4:C6"/>
    <mergeCell ref="D4:D6"/>
    <mergeCell ref="E4:E6"/>
    <mergeCell ref="F4:G5"/>
    <mergeCell ref="L4:M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总目标</vt:lpstr>
      <vt:lpstr>分品种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如也</cp:lastModifiedBy>
  <dcterms:created xsi:type="dcterms:W3CDTF">2025-03-14T09:29:00Z</dcterms:created>
  <dcterms:modified xsi:type="dcterms:W3CDTF">2025-04-10T08:53:10Z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CA4F31929C0348CDB96D7CAC604D0BCC_11</vt:lpwstr>
  </property>
  <property fmtid="{D5CDD505-2E9C-101B-9397-08002B2CF9AE}" pid="3" name="KSOProductBuildVer">
    <vt:lpwstr>2052-10.8.0.6058</vt:lpwstr>
  </property>
</Properties>
</file>