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1" sheetId="1" r:id="rId1"/>
    <sheet name="22" sheetId="4" r:id="rId2"/>
    <sheet name="23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<sst xmlns="http://schemas.openxmlformats.org/spreadsheetml/2006/main" count="76" uniqueCount="24">
  <si>
    <t>名 称</t>
  </si>
  <si>
    <t>2021年度屠宰环节病害猪无害化处理补助项目资金拨付情况表</t>
  </si>
  <si>
    <t xml:space="preserve">（2021年1月-2021年12月）              </t>
  </si>
  <si>
    <t>病害猪损失头数（头）</t>
  </si>
  <si>
    <t>病害猪损失补助标准（元/头）</t>
  </si>
  <si>
    <t>病害猪损失补助金额（元）</t>
  </si>
  <si>
    <t>无害化处理头数（头）</t>
  </si>
  <si>
    <t>无害化处理费用补助标准（元/头）</t>
  </si>
  <si>
    <t>无害化处理费用补助金额（元）</t>
  </si>
  <si>
    <t>合计总补助（元）</t>
  </si>
  <si>
    <t>省级财政补贴70%（元）</t>
  </si>
  <si>
    <t>市级财政补贴15%（元）</t>
  </si>
  <si>
    <t>县级财政补贴15%（元）</t>
  </si>
  <si>
    <t>备注</t>
  </si>
  <si>
    <t>闽清县商业总公司</t>
  </si>
  <si>
    <t>福建康嘉食品有限公司</t>
  </si>
  <si>
    <t>2022年度屠宰环节病害猪无害化处理补助项目资金拨付情况表</t>
  </si>
  <si>
    <t xml:space="preserve">（2022年1月-2022年12月）             </t>
  </si>
  <si>
    <t xml:space="preserve">（2023年1月-2023年12月）              </t>
  </si>
  <si>
    <t>2022年度屠宰环节病害猪无害化处理补助项目资金分配表</t>
  </si>
  <si>
    <t>（2022年1月-2022年12月）</t>
  </si>
  <si>
    <t>病害猪损失头数</t>
  </si>
  <si>
    <t>2023年度屠宰环节病害猪无害化处理补助项目资金分配表</t>
  </si>
  <si>
    <t>（2023年1月-2023年12月）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</si>
</sst>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4"/>
      <name val="仿宋"/>
      <charset val="0"/>
    </font>
    <font>
      <b/>
      <sz val="14"/>
      <name val="仿宋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Q18" sqref="Q18"/>
    </sheetView>
  </sheetViews>
  <sheetFormatPr defaultColWidth="9" defaultRowHeight="14.25"/>
  <sheetData>
    <row r="1" ht="15"/>
    <row r="2" ht="18.75" customHeight="1" spans="1:12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13"/>
    </row>
    <row r="3" ht="20.25" customHeight="1" spans="1:12">
      <c r="A3" s="4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14"/>
    </row>
    <row r="4" ht="96.75" customHeight="1" spans="1:12">
      <c r="A4" s="4"/>
      <c r="B4" s="7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ht="15" spans="1:12">
      <c r="A5" s="10"/>
      <c r="B5" s="7"/>
      <c r="C5" s="8"/>
      <c r="D5" s="8"/>
      <c r="E5" s="8"/>
      <c r="F5" s="11"/>
      <c r="G5" s="8"/>
      <c r="H5" s="8"/>
      <c r="I5" s="8"/>
      <c r="J5" s="8"/>
      <c r="K5" s="8"/>
      <c r="L5" s="8"/>
    </row>
    <row r="6" ht="57" spans="1:12">
      <c r="A6" s="12" t="s">
        <v>14</v>
      </c>
      <c r="B6" s="7">
        <v>31</v>
      </c>
      <c r="C6" s="7">
        <v>800</v>
      </c>
      <c r="D6" s="7">
        <f>B6*C6</f>
        <v>24800</v>
      </c>
      <c r="E6" s="7">
        <v>31</v>
      </c>
      <c r="F6" s="7">
        <v>80</v>
      </c>
      <c r="G6" s="7">
        <f>E6*F6</f>
        <v>2480</v>
      </c>
      <c r="H6" s="7">
        <f>G6+D6</f>
        <v>27280</v>
      </c>
      <c r="I6" s="7">
        <f>H6*0.7</f>
        <v>19096</v>
      </c>
      <c r="J6" s="7">
        <f>H6*0.15</f>
        <v>4092</v>
      </c>
      <c r="K6" s="7">
        <f>J6</f>
        <v>4092</v>
      </c>
      <c r="L6" s="15"/>
    </row>
    <row r="7" ht="75.75" spans="1:12">
      <c r="A7" s="12" t="s">
        <v>15</v>
      </c>
      <c r="B7" s="7">
        <v>84</v>
      </c>
      <c r="C7" s="7">
        <v>800</v>
      </c>
      <c r="D7" s="7">
        <f>B7*C7</f>
        <v>67200</v>
      </c>
      <c r="E7" s="7">
        <v>89</v>
      </c>
      <c r="F7" s="7">
        <v>80</v>
      </c>
      <c r="G7" s="7">
        <f>E7*F7</f>
        <v>7120</v>
      </c>
      <c r="H7" s="7">
        <f>G7+D7</f>
        <v>74320</v>
      </c>
      <c r="I7" s="7">
        <f>H7*0.7</f>
        <v>52024</v>
      </c>
      <c r="J7" s="7">
        <f>H7*0.15</f>
        <v>11148</v>
      </c>
      <c r="K7" s="7">
        <f>J7</f>
        <v>11148</v>
      </c>
      <c r="L7" s="15"/>
    </row>
    <row r="8" ht="15"/>
    <row r="9" ht="18.75" spans="1:12">
      <c r="A9" s="1" t="s">
        <v>0</v>
      </c>
      <c r="B9" s="2" t="s">
        <v>16</v>
      </c>
      <c r="C9" s="3"/>
      <c r="D9" s="3"/>
      <c r="E9" s="3"/>
      <c r="F9" s="3"/>
      <c r="G9" s="3"/>
      <c r="H9" s="3"/>
      <c r="I9" s="3"/>
      <c r="J9" s="3"/>
      <c r="K9" s="3"/>
      <c r="L9" s="13"/>
    </row>
    <row r="10" ht="19.5" spans="1:12">
      <c r="A10" s="4"/>
      <c r="B10" s="5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14"/>
    </row>
    <row r="11" ht="15" spans="1:12">
      <c r="A11" s="4"/>
      <c r="B11" s="7" t="s">
        <v>3</v>
      </c>
      <c r="C11" s="8" t="s">
        <v>4</v>
      </c>
      <c r="D11" s="8" t="s">
        <v>5</v>
      </c>
      <c r="E11" s="8" t="s">
        <v>6</v>
      </c>
      <c r="F11" s="9" t="s">
        <v>7</v>
      </c>
      <c r="G11" s="8" t="s">
        <v>8</v>
      </c>
      <c r="H11" s="8" t="s">
        <v>9</v>
      </c>
      <c r="I11" s="8" t="s">
        <v>10</v>
      </c>
      <c r="J11" s="8" t="s">
        <v>11</v>
      </c>
      <c r="K11" s="8" t="s">
        <v>12</v>
      </c>
      <c r="L11" s="8" t="s">
        <v>13</v>
      </c>
    </row>
    <row r="12" ht="100" customHeight="1" spans="1:12">
      <c r="A12" s="10"/>
      <c r="B12" s="7"/>
      <c r="C12" s="8"/>
      <c r="D12" s="8"/>
      <c r="E12" s="8"/>
      <c r="F12" s="11"/>
      <c r="G12" s="8"/>
      <c r="H12" s="8"/>
      <c r="I12" s="8"/>
      <c r="J12" s="8"/>
      <c r="K12" s="8"/>
      <c r="L12" s="8"/>
    </row>
    <row r="13" ht="75.75" spans="1:12">
      <c r="A13" s="12" t="s">
        <v>15</v>
      </c>
      <c r="B13" s="7">
        <v>111</v>
      </c>
      <c r="C13" s="7">
        <v>800</v>
      </c>
      <c r="D13" s="7">
        <f>B13*C13</f>
        <v>88800</v>
      </c>
      <c r="E13" s="7">
        <v>123</v>
      </c>
      <c r="F13" s="7">
        <v>80</v>
      </c>
      <c r="G13" s="7">
        <f>E13*F13</f>
        <v>9840</v>
      </c>
      <c r="H13" s="7">
        <f>G13+D13</f>
        <v>98640</v>
      </c>
      <c r="I13" s="7">
        <f>H13*0.7</f>
        <v>69048</v>
      </c>
      <c r="J13" s="7">
        <f>H13*0.15</f>
        <v>14796</v>
      </c>
      <c r="K13" s="7">
        <f>J13</f>
        <v>14796</v>
      </c>
      <c r="L13" s="15"/>
    </row>
    <row r="14" ht="15"/>
    <row r="15" ht="18.75" spans="1:12">
      <c r="A15" s="1" t="s">
        <v>0</v>
      </c>
      <c r="B15" s="2" t="s">
        <v>16</v>
      </c>
      <c r="C15" s="3"/>
      <c r="D15" s="3"/>
      <c r="E15" s="3"/>
      <c r="F15" s="3"/>
      <c r="G15" s="3"/>
      <c r="H15" s="3"/>
      <c r="I15" s="3"/>
      <c r="J15" s="3"/>
      <c r="K15" s="3"/>
      <c r="L15" s="13"/>
    </row>
    <row r="16" ht="19.5" spans="1:12">
      <c r="A16" s="4"/>
      <c r="B16" s="5" t="s">
        <v>18</v>
      </c>
      <c r="C16" s="6"/>
      <c r="D16" s="6"/>
      <c r="E16" s="6"/>
      <c r="F16" s="6"/>
      <c r="G16" s="6"/>
      <c r="H16" s="6"/>
      <c r="I16" s="6"/>
      <c r="J16" s="6"/>
      <c r="K16" s="6"/>
      <c r="L16" s="14"/>
    </row>
    <row r="17" ht="15" spans="1:12">
      <c r="A17" s="4"/>
      <c r="B17" s="7" t="s">
        <v>3</v>
      </c>
      <c r="C17" s="8" t="s">
        <v>4</v>
      </c>
      <c r="D17" s="8" t="s">
        <v>5</v>
      </c>
      <c r="E17" s="8" t="s">
        <v>6</v>
      </c>
      <c r="F17" s="9" t="s">
        <v>7</v>
      </c>
      <c r="G17" s="8" t="s">
        <v>8</v>
      </c>
      <c r="H17" s="8" t="s">
        <v>9</v>
      </c>
      <c r="I17" s="8" t="s">
        <v>10</v>
      </c>
      <c r="J17" s="8" t="s">
        <v>11</v>
      </c>
      <c r="K17" s="8" t="s">
        <v>12</v>
      </c>
      <c r="L17" s="8" t="s">
        <v>13</v>
      </c>
    </row>
    <row r="18" ht="81" customHeight="1" spans="1:12">
      <c r="A18" s="10"/>
      <c r="B18" s="7"/>
      <c r="C18" s="8"/>
      <c r="D18" s="8"/>
      <c r="E18" s="8"/>
      <c r="F18" s="11"/>
      <c r="G18" s="8"/>
      <c r="H18" s="8"/>
      <c r="I18" s="8"/>
      <c r="J18" s="8"/>
      <c r="K18" s="8"/>
      <c r="L18" s="8"/>
    </row>
    <row r="19" ht="75.75" spans="1:12">
      <c r="A19" s="12" t="s">
        <v>15</v>
      </c>
      <c r="B19" s="7">
        <v>87</v>
      </c>
      <c r="C19" s="7">
        <v>800</v>
      </c>
      <c r="D19" s="7">
        <f>B19*C19</f>
        <v>69600</v>
      </c>
      <c r="E19" s="7">
        <v>92</v>
      </c>
      <c r="F19" s="7">
        <v>80</v>
      </c>
      <c r="G19" s="7">
        <f>E19*F19</f>
        <v>7360</v>
      </c>
      <c r="H19" s="7">
        <f>G19+D19</f>
        <v>76960</v>
      </c>
      <c r="I19" s="7">
        <f>H19*0.7</f>
        <v>53872</v>
      </c>
      <c r="J19" s="7">
        <f>H19*0.15</f>
        <v>11544</v>
      </c>
      <c r="K19" s="7">
        <f>J19</f>
        <v>11544</v>
      </c>
      <c r="L19" s="15"/>
    </row>
  </sheetData>
  <mergeCells count="42">
    <mergeCell ref="B2:L2"/>
    <mergeCell ref="B3:L3"/>
    <mergeCell ref="B9:L9"/>
    <mergeCell ref="B10:L10"/>
    <mergeCell ref="B15:L15"/>
    <mergeCell ref="B16:L16"/>
    <mergeCell ref="A2:A5"/>
    <mergeCell ref="A9:A12"/>
    <mergeCell ref="A15:A18"/>
    <mergeCell ref="B4:B5"/>
    <mergeCell ref="B11:B12"/>
    <mergeCell ref="B17:B18"/>
    <mergeCell ref="C4:C5"/>
    <mergeCell ref="C11:C12"/>
    <mergeCell ref="C17:C18"/>
    <mergeCell ref="D4:D5"/>
    <mergeCell ref="D11:D12"/>
    <mergeCell ref="D17:D18"/>
    <mergeCell ref="E4:E5"/>
    <mergeCell ref="E11:E12"/>
    <mergeCell ref="E17:E18"/>
    <mergeCell ref="F4:F5"/>
    <mergeCell ref="F11:F12"/>
    <mergeCell ref="F17:F18"/>
    <mergeCell ref="G4:G5"/>
    <mergeCell ref="G11:G12"/>
    <mergeCell ref="G17:G18"/>
    <mergeCell ref="H4:H5"/>
    <mergeCell ref="H11:H12"/>
    <mergeCell ref="H17:H18"/>
    <mergeCell ref="I4:I5"/>
    <mergeCell ref="I11:I12"/>
    <mergeCell ref="I17:I18"/>
    <mergeCell ref="J4:J5"/>
    <mergeCell ref="J11:J12"/>
    <mergeCell ref="J17:J18"/>
    <mergeCell ref="K4:K5"/>
    <mergeCell ref="K11:K12"/>
    <mergeCell ref="K17:K18"/>
    <mergeCell ref="L4:L5"/>
    <mergeCell ref="L11:L12"/>
    <mergeCell ref="L17:L18"/>
  </mergeCells>
  <pageMargins left="0.75" right="0.75" top="1" bottom="1" header="0.511805555555556" footer="0.511805555555556"/>
  <pageSetup paperSize="9" scale="75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A1" sqref="A1:L5"/>
    </sheetView>
  </sheetViews>
  <sheetFormatPr defaultColWidth="9" defaultRowHeight="14.25" outlineLevelRow="4"/>
  <sheetData>
    <row r="1" ht="18.75" customHeight="1" spans="1:12">
      <c r="A1" s="1" t="s">
        <v>0</v>
      </c>
      <c r="B1" s="2" t="s">
        <v>19</v>
      </c>
      <c r="C1" s="3"/>
      <c r="D1" s="3"/>
      <c r="E1" s="3"/>
      <c r="F1" s="3"/>
      <c r="G1" s="3"/>
      <c r="H1" s="3"/>
      <c r="I1" s="3"/>
      <c r="J1" s="3"/>
      <c r="K1" s="3"/>
      <c r="L1" s="13"/>
    </row>
    <row r="2" ht="20.25" customHeight="1" spans="1:12">
      <c r="A2" s="4"/>
      <c r="B2" s="5" t="s">
        <v>20</v>
      </c>
      <c r="C2" s="6"/>
      <c r="D2" s="6"/>
      <c r="E2" s="6"/>
      <c r="F2" s="6"/>
      <c r="G2" s="6"/>
      <c r="H2" s="6"/>
      <c r="I2" s="6"/>
      <c r="J2" s="6"/>
      <c r="K2" s="6"/>
      <c r="L2" s="14"/>
    </row>
    <row r="3" ht="96.75" customHeight="1" spans="1:12">
      <c r="A3" s="4"/>
      <c r="B3" s="7" t="s">
        <v>21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15" spans="1:12">
      <c r="A4" s="10"/>
      <c r="B4" s="7"/>
      <c r="C4" s="8"/>
      <c r="D4" s="8"/>
      <c r="E4" s="8"/>
      <c r="F4" s="11"/>
      <c r="G4" s="8"/>
      <c r="H4" s="8"/>
      <c r="I4" s="8"/>
      <c r="J4" s="8"/>
      <c r="K4" s="8"/>
      <c r="L4" s="8"/>
    </row>
    <row r="5" ht="75.75" spans="1:12">
      <c r="A5" s="12" t="s">
        <v>15</v>
      </c>
      <c r="B5" s="7">
        <v>111</v>
      </c>
      <c r="C5" s="7">
        <v>800</v>
      </c>
      <c r="D5" s="7">
        <f>B5*C5</f>
        <v>88800</v>
      </c>
      <c r="E5" s="7">
        <v>123</v>
      </c>
      <c r="F5" s="7">
        <v>80</v>
      </c>
      <c r="G5" s="7">
        <f>E5*F5</f>
        <v>9840</v>
      </c>
      <c r="H5" s="7">
        <f>G5+D5</f>
        <v>98640</v>
      </c>
      <c r="I5" s="7">
        <f>H5*0.7</f>
        <v>69048</v>
      </c>
      <c r="J5" s="7">
        <f>H5*0.15</f>
        <v>14796</v>
      </c>
      <c r="K5" s="7">
        <f>J5</f>
        <v>14796</v>
      </c>
      <c r="L5" s="15"/>
    </row>
  </sheetData>
  <mergeCells count="14">
    <mergeCell ref="B1:L1"/>
    <mergeCell ref="B2:L2"/>
    <mergeCell ref="A1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A1" sqref="A1:L5"/>
    </sheetView>
  </sheetViews>
  <sheetFormatPr defaultColWidth="9" defaultRowHeight="14.25" outlineLevelRow="4"/>
  <sheetData>
    <row r="1" ht="18.75" customHeight="1" spans="1:12">
      <c r="A1" s="1" t="s">
        <v>0</v>
      </c>
      <c r="B1" s="2" t="s">
        <v>22</v>
      </c>
      <c r="C1" s="3"/>
      <c r="D1" s="3"/>
      <c r="E1" s="3"/>
      <c r="F1" s="3"/>
      <c r="G1" s="3"/>
      <c r="H1" s="3"/>
      <c r="I1" s="3"/>
      <c r="J1" s="3"/>
      <c r="K1" s="3"/>
      <c r="L1" s="13"/>
    </row>
    <row r="2" ht="20.25" customHeight="1" spans="1:12">
      <c r="A2" s="4"/>
      <c r="B2" s="5" t="s">
        <v>23</v>
      </c>
      <c r="C2" s="6"/>
      <c r="D2" s="6"/>
      <c r="E2" s="6"/>
      <c r="F2" s="6"/>
      <c r="G2" s="6"/>
      <c r="H2" s="6"/>
      <c r="I2" s="6"/>
      <c r="J2" s="6"/>
      <c r="K2" s="6"/>
      <c r="L2" s="14"/>
    </row>
    <row r="3" ht="96.75" customHeight="1" spans="1:12">
      <c r="A3" s="4"/>
      <c r="B3" s="7" t="s">
        <v>21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15" spans="1:12">
      <c r="A4" s="10"/>
      <c r="B4" s="7"/>
      <c r="C4" s="8"/>
      <c r="D4" s="8"/>
      <c r="E4" s="8"/>
      <c r="F4" s="11"/>
      <c r="G4" s="8"/>
      <c r="H4" s="8"/>
      <c r="I4" s="8"/>
      <c r="J4" s="8"/>
      <c r="K4" s="8"/>
      <c r="L4" s="8"/>
    </row>
    <row r="5" ht="75.75" spans="1:12">
      <c r="A5" s="12" t="s">
        <v>15</v>
      </c>
      <c r="B5" s="7">
        <v>87</v>
      </c>
      <c r="C5" s="7">
        <v>800</v>
      </c>
      <c r="D5" s="7">
        <f>B5*C5</f>
        <v>69600</v>
      </c>
      <c r="E5" s="7">
        <v>92</v>
      </c>
      <c r="F5" s="7">
        <v>80</v>
      </c>
      <c r="G5" s="7">
        <f>E5*F5</f>
        <v>7360</v>
      </c>
      <c r="H5" s="7">
        <f>G5+D5</f>
        <v>76960</v>
      </c>
      <c r="I5" s="7">
        <f>H5*0.7</f>
        <v>53872</v>
      </c>
      <c r="J5" s="7">
        <f>H5*0.15</f>
        <v>11544</v>
      </c>
      <c r="K5" s="7">
        <f>J5</f>
        <v>11544</v>
      </c>
      <c r="L5" s="15"/>
    </row>
  </sheetData>
  <mergeCells count="14">
    <mergeCell ref="B1:L1"/>
    <mergeCell ref="B2:L2"/>
    <mergeCell ref="A1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21</vt:lpstr>
      <vt:lpstr>22</vt:lpstr>
      <vt:lpstr>23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ss</cp:lastModifiedBy>
  <dcterms:created xsi:type="dcterms:W3CDTF">2018-05-26T11:28:41Z</dcterms:created>
  <dcterms:modified xsi:type="dcterms:W3CDTF">2025-05-13T09:03:01Z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64741004A70144E3A6672DFCE84470E8_13</vt:lpwstr>
  </property>
</Properties>
</file>